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8800" windowHeight="14235"/>
  </bookViews>
  <sheets>
    <sheet name="Лист1" sheetId="1" r:id="rId1"/>
  </sheets>
  <definedNames>
    <definedName name="_xlnm.Print_Area" localSheetId="0">Лист1!$A$1:$L$24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7" i="1"/>
  <c r="J13"/>
  <c r="I13"/>
  <c r="J32"/>
  <c r="L193" l="1"/>
  <c r="L183"/>
  <c r="L175"/>
  <c r="L165"/>
  <c r="L156"/>
  <c r="L146"/>
  <c r="L127"/>
  <c r="L138" s="1"/>
  <c r="L118"/>
  <c r="L108"/>
  <c r="L99"/>
  <c r="L89"/>
  <c r="L80"/>
  <c r="L70"/>
  <c r="L61"/>
  <c r="L51"/>
  <c r="L42"/>
  <c r="L32"/>
  <c r="L23"/>
  <c r="L13"/>
  <c r="A109"/>
  <c r="B194"/>
  <c r="A194"/>
  <c r="J193"/>
  <c r="I193"/>
  <c r="H193"/>
  <c r="G193"/>
  <c r="F193"/>
  <c r="A184"/>
  <c r="J183"/>
  <c r="I183"/>
  <c r="H183"/>
  <c r="G183"/>
  <c r="F183"/>
  <c r="B176"/>
  <c r="A176"/>
  <c r="J175"/>
  <c r="I175"/>
  <c r="H175"/>
  <c r="G175"/>
  <c r="F175"/>
  <c r="A166"/>
  <c r="J165"/>
  <c r="I165"/>
  <c r="H165"/>
  <c r="G165"/>
  <c r="F165"/>
  <c r="B157"/>
  <c r="A157"/>
  <c r="J156"/>
  <c r="I156"/>
  <c r="H156"/>
  <c r="G156"/>
  <c r="F156"/>
  <c r="A147"/>
  <c r="I146"/>
  <c r="H146"/>
  <c r="G146"/>
  <c r="F146"/>
  <c r="B138"/>
  <c r="A138"/>
  <c r="J137"/>
  <c r="I137"/>
  <c r="H137"/>
  <c r="G137"/>
  <c r="F137"/>
  <c r="A128"/>
  <c r="J127"/>
  <c r="I127"/>
  <c r="H127"/>
  <c r="G127"/>
  <c r="F127"/>
  <c r="B119"/>
  <c r="A119"/>
  <c r="J118"/>
  <c r="I118"/>
  <c r="H118"/>
  <c r="G118"/>
  <c r="F118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3"/>
  <c r="I42"/>
  <c r="H42"/>
  <c r="G42"/>
  <c r="F42"/>
  <c r="B33"/>
  <c r="A33"/>
  <c r="I32"/>
  <c r="H32"/>
  <c r="G32"/>
  <c r="F32"/>
  <c r="B24"/>
  <c r="A24"/>
  <c r="B14"/>
  <c r="A14"/>
  <c r="G23"/>
  <c r="H23"/>
  <c r="I23"/>
  <c r="J23"/>
  <c r="F23"/>
  <c r="G13"/>
  <c r="H13"/>
  <c r="F13"/>
  <c r="I119" l="1"/>
  <c r="H43"/>
  <c r="L194"/>
  <c r="G43"/>
  <c r="H119"/>
  <c r="I194"/>
  <c r="G194"/>
  <c r="H194"/>
  <c r="J194"/>
  <c r="L119"/>
  <c r="G176"/>
  <c r="I176"/>
  <c r="J176"/>
  <c r="H176"/>
  <c r="L176"/>
  <c r="L81"/>
  <c r="L62"/>
  <c r="L43"/>
  <c r="L157"/>
  <c r="H157"/>
  <c r="J157"/>
  <c r="I157"/>
  <c r="G157"/>
  <c r="G138"/>
  <c r="I138"/>
  <c r="J138"/>
  <c r="H138"/>
  <c r="G119"/>
  <c r="J119"/>
  <c r="L24"/>
  <c r="L100"/>
  <c r="H100"/>
  <c r="J100"/>
  <c r="F100"/>
  <c r="I100"/>
  <c r="G100"/>
  <c r="J81"/>
  <c r="F81"/>
  <c r="G81"/>
  <c r="I81"/>
  <c r="H81"/>
  <c r="J62"/>
  <c r="H62"/>
  <c r="F62"/>
  <c r="I62"/>
  <c r="G62"/>
  <c r="I43"/>
  <c r="F43"/>
  <c r="F119"/>
  <c r="F138"/>
  <c r="F157"/>
  <c r="F176"/>
  <c r="F194"/>
  <c r="I24"/>
  <c r="F24"/>
  <c r="J24"/>
  <c r="H24"/>
  <c r="G24"/>
  <c r="L195" l="1"/>
  <c r="F195"/>
  <c r="J195"/>
  <c r="H195"/>
  <c r="G195"/>
  <c r="I195"/>
</calcChain>
</file>

<file path=xl/sharedStrings.xml><?xml version="1.0" encoding="utf-8"?>
<sst xmlns="http://schemas.openxmlformats.org/spreadsheetml/2006/main" count="308" uniqueCount="128">
  <si>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</si>
  <si>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</si>
  <si>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</si>
  <si>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</si>
  <si>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</si>
  <si>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</si>
  <si>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</si>
  <si>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</si>
  <si>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</si>
  <si>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</si>
  <si>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</si>
  <si>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</si>
  <si>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</si>
  <si>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</si>
  <si>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</si>
  <si>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</si>
  <si>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</si>
  <si>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</si>
  <si>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</si>
  <si>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</si>
  <si>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</si>
  <si>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</si>
  <si>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</si>
  <si>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</si>
  <si>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</si>
  <si>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</si>
  <si>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</si>
  <si>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</si>
  <si>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</si>
  <si>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</si>
  <si>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</si>
  <si>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</si>
  <si>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</si>
  <si>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</si>
  <si>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</si>
  <si>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</si>
  <si>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</si>
  <si>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</si>
  <si>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ГБОУ школа № 423 Кронштадтского района Санкт Петербурга </t>
  </si>
  <si>
    <t>каша гречневая жидкая с маслом сливочным</t>
  </si>
  <si>
    <t>какао с молоком</t>
  </si>
  <si>
    <t>булочное</t>
  </si>
  <si>
    <t>батон обогащенный микронутриентами</t>
  </si>
  <si>
    <t>фрукты свежие (апельсин)</t>
  </si>
  <si>
    <t>суп картофельный с горохом и гренками</t>
  </si>
  <si>
    <t>пюре картофельное</t>
  </si>
  <si>
    <t>сок персиковый</t>
  </si>
  <si>
    <t>хлеб ржано пшеничный обогащенный микронутриентами</t>
  </si>
  <si>
    <t>кисломол.</t>
  </si>
  <si>
    <t>кофейный напиток с молоком</t>
  </si>
  <si>
    <t>бутерброд с джемом</t>
  </si>
  <si>
    <t>щи из свежей капусты с картофелем, мясом, сметаной и зеленью</t>
  </si>
  <si>
    <t>макаронные изделия отварные</t>
  </si>
  <si>
    <t>компот из изюма</t>
  </si>
  <si>
    <t>Каша рисовая жидкая с маслом сливочным</t>
  </si>
  <si>
    <t>Батон обогащенный микронутриентами</t>
  </si>
  <si>
    <t>Хлеб ржано-пшеничный обогащенный микронутриентами</t>
  </si>
  <si>
    <t>Кофейный напиток с молоком</t>
  </si>
  <si>
    <t>Бутерброд с  джемом</t>
  </si>
  <si>
    <t>Компот из свежих яблок</t>
  </si>
  <si>
    <t>Фрукты свежие (яблоко)</t>
  </si>
  <si>
    <t>Каша овсяная"Геркулес" жидкая с маслом сливочным</t>
  </si>
  <si>
    <t>Сок персиковый</t>
  </si>
  <si>
    <t>Фрукты свежие(апельсин)</t>
  </si>
  <si>
    <t>Какао с молоком</t>
  </si>
  <si>
    <t>Бульон с лапшой и птицей</t>
  </si>
  <si>
    <t>Чай с сахаром и лимоном</t>
  </si>
  <si>
    <t>Бутерброд с маслом и джемом</t>
  </si>
  <si>
    <t>Фрукты свежие(банан)</t>
  </si>
  <si>
    <t>Жаркое по-домашнему</t>
  </si>
  <si>
    <t>Сок абрикосовый</t>
  </si>
  <si>
    <t>Омлет натуральный</t>
  </si>
  <si>
    <t>Бутерброд с сыром</t>
  </si>
  <si>
    <t>Борщ с капустой, картофелем,мясом, сметаной и зеленью петрушки</t>
  </si>
  <si>
    <t>Пюре картофельное</t>
  </si>
  <si>
    <t>Бутерброд с джемом</t>
  </si>
  <si>
    <t>фрукты свежие(банан)</t>
  </si>
  <si>
    <t>Утвердил:</t>
  </si>
  <si>
    <t>салат из соленых огурцов с луком и маслом растительным</t>
  </si>
  <si>
    <t>каша рисовая жидкая с маслом сливочным</t>
  </si>
  <si>
    <t>чай с молоком и сахаром</t>
  </si>
  <si>
    <t>салат из свеклы отварной с маслом растительным</t>
  </si>
  <si>
    <t>суп крестьянский с крупой и мясом</t>
  </si>
  <si>
    <t>каша гречневая рассыпчатая</t>
  </si>
  <si>
    <t>сок яблочный</t>
  </si>
  <si>
    <t>хлеб ржано-пшеничный обогащенный микронутриентами</t>
  </si>
  <si>
    <t>йогурт массовая доля  жира 2,5%</t>
  </si>
  <si>
    <t>бутерброд с  маслом</t>
  </si>
  <si>
    <t>бутерброд с сыром и маслом сливочным</t>
  </si>
  <si>
    <t>биточки рыбные</t>
  </si>
  <si>
    <t>омлет с сыром и маслом сливочным</t>
  </si>
  <si>
    <t>Салат "Степной" из разных овощей</t>
  </si>
  <si>
    <t>Сердце тушеное в соусе</t>
  </si>
  <si>
    <t>котлеты рубленные из птицы</t>
  </si>
  <si>
    <t>рагу овощное (3-й вариант)</t>
  </si>
  <si>
    <t>запеканка из творога со сгущенным молоком</t>
  </si>
  <si>
    <t>чай с сахаром</t>
  </si>
  <si>
    <t xml:space="preserve">Рассольник Ленинградский с мясом,сметаной, зеленью </t>
  </si>
  <si>
    <t>плов</t>
  </si>
  <si>
    <t>напиток из плодов шиповника</t>
  </si>
  <si>
    <t>молочное</t>
  </si>
  <si>
    <t>молоко в индивидуальной.упаковке 3,2% жирности</t>
  </si>
  <si>
    <t>Винегрет овощной</t>
  </si>
  <si>
    <t>суп картофельный с вермишелью,птицей и зеленью петрушки</t>
  </si>
  <si>
    <t>голубцы ленивые</t>
  </si>
  <si>
    <t>Макароны с сыром</t>
  </si>
  <si>
    <t>Фрукты свежие(груша)</t>
  </si>
  <si>
    <t>Салат из квашеной капусты</t>
  </si>
  <si>
    <t>гуляш</t>
  </si>
  <si>
    <t>сок абрикосовый</t>
  </si>
  <si>
    <t>Салат из свеклы отварной с маслом расительным</t>
  </si>
  <si>
    <t xml:space="preserve">Суп из овощей с птицей </t>
  </si>
  <si>
    <t>напиток из сухофруктов</t>
  </si>
  <si>
    <t>139.3</t>
  </si>
  <si>
    <t>йогурт массовая доля жира 2,5%</t>
  </si>
  <si>
    <t>Рыба, тушеная в томате с овощами</t>
  </si>
  <si>
    <t>каша пшенная жидкая</t>
  </si>
  <si>
    <t xml:space="preserve">Чай с сахаром </t>
  </si>
  <si>
    <t>фрукты свежие(яблоко)</t>
  </si>
  <si>
    <t>Суп картофельный  с крупой и рыбой</t>
  </si>
  <si>
    <t>плов из птицы</t>
  </si>
  <si>
    <t>Бутерброд с маслом</t>
  </si>
  <si>
    <t>йогурт мвссовая доля жира 2,5%</t>
  </si>
  <si>
    <t xml:space="preserve">Щи из квашеной капусты с картофелем, мясом, сметаной и зеленью </t>
  </si>
  <si>
    <t>Биточки особые</t>
  </si>
  <si>
    <t>Салат степной из разных овощей</t>
  </si>
  <si>
    <t>Помидор свежий</t>
  </si>
  <si>
    <t>Огурец свежий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</si>
</sst>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NumberFormat="1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vertical="center"/>
    </xf>
    <xf numFmtId="0" fontId="0" fillId="2" borderId="2" xfId="0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5"/>
  <sheetViews>
    <sheetView tabSelected="1" zoomScale="125" zoomScaleNormal="125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P140" sqref="P14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5.42578125" style="2" customWidth="1"/>
    <col min="7" max="7" width="5.28515625" style="2" customWidth="1"/>
    <col min="8" max="8" width="5.140625" style="2" customWidth="1"/>
    <col min="9" max="9" width="6.85546875" style="2" customWidth="1"/>
    <col min="10" max="10" width="6.7109375" style="2" customWidth="1"/>
    <col min="11" max="11" width="9.5703125" style="2" customWidth="1"/>
    <col min="12" max="12" width="5.7109375" style="2" customWidth="1"/>
    <col min="13" max="16384" width="9.140625" style="2"/>
  </cols>
  <sheetData>
    <row r="1" spans="1:12" ht="15">
      <c r="A1" s="1" t="s">
        <v>7</v>
      </c>
      <c r="C1" s="66" t="s">
        <v>38</v>
      </c>
      <c r="D1" s="67"/>
      <c r="E1" s="67"/>
      <c r="F1" s="12" t="s">
        <v>77</v>
      </c>
      <c r="G1" s="2" t="s">
        <v>16</v>
      </c>
      <c r="H1" s="68"/>
      <c r="I1" s="68"/>
      <c r="J1" s="68"/>
      <c r="K1" s="68"/>
    </row>
    <row r="2" spans="1:12" ht="18">
      <c r="A2" s="35" t="s">
        <v>6</v>
      </c>
      <c r="C2" s="2"/>
      <c r="G2" s="2" t="s">
        <v>17</v>
      </c>
      <c r="H2" s="68"/>
      <c r="I2" s="68"/>
      <c r="J2" s="68"/>
      <c r="K2" s="68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65">
        <v>1</v>
      </c>
      <c r="I3" s="48">
        <v>4</v>
      </c>
      <c r="J3" s="49">
        <v>2025</v>
      </c>
      <c r="K3" s="50"/>
    </row>
    <row r="4" spans="1:12" ht="13.5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39</v>
      </c>
      <c r="F6" s="40">
        <v>155</v>
      </c>
      <c r="G6" s="40">
        <v>5.9</v>
      </c>
      <c r="H6" s="40">
        <v>6.9</v>
      </c>
      <c r="I6" s="40">
        <v>28.7</v>
      </c>
      <c r="J6" s="40">
        <v>208.5</v>
      </c>
      <c r="K6" s="41">
        <v>189</v>
      </c>
      <c r="L6" s="40">
        <v>101.63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21</v>
      </c>
      <c r="E8" s="42" t="s">
        <v>40</v>
      </c>
      <c r="F8" s="43">
        <v>200</v>
      </c>
      <c r="G8" s="43">
        <v>6.5</v>
      </c>
      <c r="H8" s="43">
        <v>3.5</v>
      </c>
      <c r="I8" s="43">
        <v>18.899999999999999</v>
      </c>
      <c r="J8" s="43">
        <v>112</v>
      </c>
      <c r="K8" s="44">
        <v>396</v>
      </c>
      <c r="L8" s="43"/>
    </row>
    <row r="9" spans="1:12" ht="15">
      <c r="A9" s="23"/>
      <c r="B9" s="15"/>
      <c r="C9" s="11"/>
      <c r="D9" s="7" t="s">
        <v>22</v>
      </c>
      <c r="E9" s="42" t="s">
        <v>42</v>
      </c>
      <c r="F9" s="43">
        <v>20</v>
      </c>
      <c r="G9" s="43">
        <v>1.6</v>
      </c>
      <c r="H9" s="43">
        <v>1</v>
      </c>
      <c r="I9" s="43">
        <v>10.4</v>
      </c>
      <c r="J9" s="43">
        <v>57.5</v>
      </c>
      <c r="K9" s="44">
        <v>1</v>
      </c>
      <c r="L9" s="43"/>
    </row>
    <row r="10" spans="1:12" ht="15">
      <c r="A10" s="23"/>
      <c r="B10" s="15"/>
      <c r="C10" s="11"/>
      <c r="D10" s="7" t="s">
        <v>23</v>
      </c>
      <c r="E10" s="42" t="s">
        <v>43</v>
      </c>
      <c r="F10" s="43">
        <v>100</v>
      </c>
      <c r="G10" s="43">
        <v>1</v>
      </c>
      <c r="H10" s="43">
        <v>0.2</v>
      </c>
      <c r="I10" s="43">
        <v>8</v>
      </c>
      <c r="J10" s="43">
        <v>43</v>
      </c>
      <c r="K10" s="44">
        <v>19</v>
      </c>
      <c r="L10" s="43"/>
    </row>
    <row r="11" spans="1:12" ht="15">
      <c r="A11" s="23"/>
      <c r="B11" s="15"/>
      <c r="C11" s="11"/>
      <c r="D11" s="6" t="s">
        <v>41</v>
      </c>
      <c r="E11" s="42" t="s">
        <v>88</v>
      </c>
      <c r="F11" s="43">
        <v>35</v>
      </c>
      <c r="G11" s="43">
        <v>4</v>
      </c>
      <c r="H11" s="43">
        <v>8</v>
      </c>
      <c r="I11" s="43">
        <v>14</v>
      </c>
      <c r="J11" s="43">
        <v>140</v>
      </c>
      <c r="K11" s="44">
        <v>3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510</v>
      </c>
      <c r="G13" s="19">
        <f t="shared" ref="G13:H13" si="0">SUM(G6:G12)</f>
        <v>19</v>
      </c>
      <c r="H13" s="19">
        <f t="shared" si="0"/>
        <v>19.600000000000001</v>
      </c>
      <c r="I13" s="19">
        <f>SUM(I6:I12)</f>
        <v>80</v>
      </c>
      <c r="J13" s="59">
        <f>SUM(J6:J12)</f>
        <v>561</v>
      </c>
      <c r="K13" s="25"/>
      <c r="L13" s="19">
        <f t="shared" ref="L13" si="1">SUM(L6:L12)</f>
        <v>101.63</v>
      </c>
    </row>
    <row r="14" spans="1:12" ht="16.5" customHeight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78</v>
      </c>
      <c r="F14" s="43">
        <v>60</v>
      </c>
      <c r="G14" s="43">
        <v>0.5</v>
      </c>
      <c r="H14" s="43">
        <v>3</v>
      </c>
      <c r="I14" s="43">
        <v>1.5</v>
      </c>
      <c r="J14" s="43">
        <v>36.9</v>
      </c>
      <c r="K14" s="44">
        <v>20</v>
      </c>
      <c r="L14" s="43">
        <v>152.38999999999999</v>
      </c>
    </row>
    <row r="15" spans="1:12" ht="15">
      <c r="A15" s="23"/>
      <c r="B15" s="15"/>
      <c r="C15" s="11"/>
      <c r="D15" s="7" t="s">
        <v>26</v>
      </c>
      <c r="E15" s="42" t="s">
        <v>44</v>
      </c>
      <c r="F15" s="43">
        <v>220</v>
      </c>
      <c r="G15" s="43">
        <v>5</v>
      </c>
      <c r="H15" s="43">
        <v>4</v>
      </c>
      <c r="I15" s="43">
        <v>30</v>
      </c>
      <c r="J15" s="43">
        <v>216.3</v>
      </c>
      <c r="K15" s="44">
        <v>81</v>
      </c>
      <c r="L15" s="43"/>
    </row>
    <row r="16" spans="1:12" ht="15">
      <c r="A16" s="23"/>
      <c r="B16" s="15"/>
      <c r="C16" s="11"/>
      <c r="D16" s="7" t="s">
        <v>27</v>
      </c>
      <c r="E16" s="42" t="s">
        <v>89</v>
      </c>
      <c r="F16" s="43">
        <v>110</v>
      </c>
      <c r="G16" s="43">
        <v>10</v>
      </c>
      <c r="H16" s="43">
        <v>9.6999999999999993</v>
      </c>
      <c r="I16" s="43">
        <v>5.7</v>
      </c>
      <c r="J16" s="43">
        <v>120.6</v>
      </c>
      <c r="K16" s="44">
        <v>240</v>
      </c>
      <c r="L16" s="43"/>
    </row>
    <row r="17" spans="1:12" ht="15">
      <c r="A17" s="23"/>
      <c r="B17" s="15"/>
      <c r="C17" s="11"/>
      <c r="D17" s="7" t="s">
        <v>28</v>
      </c>
      <c r="E17" s="42" t="s">
        <v>45</v>
      </c>
      <c r="F17" s="43">
        <v>150</v>
      </c>
      <c r="G17" s="43">
        <v>3.4</v>
      </c>
      <c r="H17" s="43">
        <v>5.3</v>
      </c>
      <c r="I17" s="43">
        <v>21.7</v>
      </c>
      <c r="J17" s="43">
        <v>147.6</v>
      </c>
      <c r="K17" s="44">
        <v>335</v>
      </c>
      <c r="L17" s="43"/>
    </row>
    <row r="18" spans="1:12" ht="15">
      <c r="A18" s="23"/>
      <c r="B18" s="15"/>
      <c r="C18" s="11"/>
      <c r="D18" s="7" t="s">
        <v>29</v>
      </c>
      <c r="E18" s="42" t="s">
        <v>46</v>
      </c>
      <c r="F18" s="43">
        <v>200</v>
      </c>
      <c r="G18" s="43">
        <v>1</v>
      </c>
      <c r="H18" s="43">
        <v>0.3</v>
      </c>
      <c r="I18" s="43">
        <v>20</v>
      </c>
      <c r="J18" s="43">
        <v>86.5</v>
      </c>
      <c r="K18" s="44">
        <v>442</v>
      </c>
      <c r="L18" s="43"/>
    </row>
    <row r="19" spans="1:12" ht="15">
      <c r="A19" s="23"/>
      <c r="B19" s="15"/>
      <c r="C19" s="11"/>
      <c r="D19" s="7" t="s">
        <v>30</v>
      </c>
      <c r="E19" s="42" t="s">
        <v>42</v>
      </c>
      <c r="F19" s="43">
        <v>20</v>
      </c>
      <c r="G19" s="43">
        <v>1.6</v>
      </c>
      <c r="H19" s="43">
        <v>1</v>
      </c>
      <c r="I19" s="43">
        <v>10.4</v>
      </c>
      <c r="J19" s="43">
        <v>57.5</v>
      </c>
      <c r="K19" s="44">
        <v>1</v>
      </c>
      <c r="L19" s="43"/>
    </row>
    <row r="20" spans="1:12" ht="15">
      <c r="A20" s="23"/>
      <c r="B20" s="15"/>
      <c r="C20" s="11"/>
      <c r="D20" s="7" t="s">
        <v>31</v>
      </c>
      <c r="E20" s="42" t="s">
        <v>47</v>
      </c>
      <c r="F20" s="43">
        <v>40</v>
      </c>
      <c r="G20" s="43">
        <v>1.8</v>
      </c>
      <c r="H20" s="43">
        <v>1</v>
      </c>
      <c r="I20" s="43">
        <v>11.5</v>
      </c>
      <c r="J20" s="43">
        <v>52</v>
      </c>
      <c r="K20" s="44">
        <v>5</v>
      </c>
      <c r="L20" s="43"/>
    </row>
    <row r="21" spans="1:12" ht="15">
      <c r="A21" s="23"/>
      <c r="B21" s="15"/>
      <c r="C21" s="11"/>
      <c r="D21" s="51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800</v>
      </c>
      <c r="G23" s="19">
        <f t="shared" ref="G23:J23" si="2">SUM(G14:G22)</f>
        <v>23.3</v>
      </c>
      <c r="H23" s="19">
        <f t="shared" si="2"/>
        <v>24.3</v>
      </c>
      <c r="I23" s="19">
        <f t="shared" si="2"/>
        <v>100.80000000000001</v>
      </c>
      <c r="J23" s="19">
        <f t="shared" si="2"/>
        <v>717.4</v>
      </c>
      <c r="K23" s="25"/>
      <c r="L23" s="19">
        <f t="shared" ref="L23" si="3">SUM(L14:L22)</f>
        <v>152.38999999999999</v>
      </c>
    </row>
    <row r="24" spans="1:12" ht="15.75" thickBot="1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1310</v>
      </c>
      <c r="G24" s="32">
        <f t="shared" ref="G24:J24" si="4">G13+G23</f>
        <v>42.3</v>
      </c>
      <c r="H24" s="32">
        <f t="shared" si="4"/>
        <v>43.900000000000006</v>
      </c>
      <c r="I24" s="32">
        <f t="shared" si="4"/>
        <v>180.8</v>
      </c>
      <c r="J24" s="32">
        <f t="shared" si="4"/>
        <v>1278.4000000000001</v>
      </c>
      <c r="K24" s="32"/>
      <c r="L24" s="32">
        <f t="shared" ref="L24" si="5">L13+L23</f>
        <v>254.01999999999998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90</v>
      </c>
      <c r="F25" s="40">
        <v>155</v>
      </c>
      <c r="G25" s="40">
        <v>8.5</v>
      </c>
      <c r="H25" s="40">
        <v>11.6</v>
      </c>
      <c r="I25" s="40">
        <v>11</v>
      </c>
      <c r="J25" s="40">
        <v>157.80000000000001</v>
      </c>
      <c r="K25" s="41">
        <v>215</v>
      </c>
      <c r="L25" s="40">
        <v>101.63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 t="s">
        <v>49</v>
      </c>
      <c r="F27" s="43">
        <v>200</v>
      </c>
      <c r="G27" s="43">
        <v>0.5</v>
      </c>
      <c r="H27" s="43">
        <v>0.5</v>
      </c>
      <c r="I27" s="43">
        <v>15</v>
      </c>
      <c r="J27" s="43">
        <v>88.1</v>
      </c>
      <c r="K27" s="44">
        <v>393</v>
      </c>
      <c r="L27" s="43"/>
    </row>
    <row r="28" spans="1:12" ht="15">
      <c r="A28" s="14"/>
      <c r="B28" s="15"/>
      <c r="C28" s="11"/>
      <c r="D28" s="7" t="s">
        <v>22</v>
      </c>
      <c r="E28" s="42" t="s">
        <v>42</v>
      </c>
      <c r="F28" s="43">
        <v>20</v>
      </c>
      <c r="G28" s="43">
        <v>1.6</v>
      </c>
      <c r="H28" s="43">
        <v>1</v>
      </c>
      <c r="I28" s="43">
        <v>10.4</v>
      </c>
      <c r="J28" s="43">
        <v>57.5</v>
      </c>
      <c r="K28" s="44">
        <v>1</v>
      </c>
      <c r="L28" s="43"/>
    </row>
    <row r="29" spans="1:12" ht="15">
      <c r="A29" s="14"/>
      <c r="B29" s="15"/>
      <c r="C29" s="11"/>
      <c r="D29" s="6" t="s">
        <v>48</v>
      </c>
      <c r="E29" s="57" t="s">
        <v>86</v>
      </c>
      <c r="F29" s="43">
        <v>210</v>
      </c>
      <c r="G29" s="43">
        <v>6.3</v>
      </c>
      <c r="H29" s="43">
        <v>5.2</v>
      </c>
      <c r="I29" s="43">
        <v>22</v>
      </c>
      <c r="J29" s="43">
        <v>160.6</v>
      </c>
      <c r="K29" s="44">
        <v>435</v>
      </c>
      <c r="L29" s="43"/>
    </row>
    <row r="30" spans="1:12" ht="15">
      <c r="A30" s="14"/>
      <c r="B30" s="15"/>
      <c r="C30" s="11"/>
      <c r="D30" s="6" t="s">
        <v>41</v>
      </c>
      <c r="E30" s="42" t="s">
        <v>50</v>
      </c>
      <c r="F30" s="43">
        <v>35</v>
      </c>
      <c r="G30" s="43">
        <v>1.5</v>
      </c>
      <c r="H30" s="43">
        <v>0.5</v>
      </c>
      <c r="I30" s="43">
        <v>21.2</v>
      </c>
      <c r="J30" s="43">
        <v>95</v>
      </c>
      <c r="K30" s="44">
        <v>2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620</v>
      </c>
      <c r="G32" s="19">
        <f t="shared" ref="G32" si="6">SUM(G25:G31)</f>
        <v>18.399999999999999</v>
      </c>
      <c r="H32" s="19">
        <f t="shared" ref="H32" si="7">SUM(H25:H31)</f>
        <v>18.8</v>
      </c>
      <c r="I32" s="19">
        <f t="shared" ref="I32" si="8">SUM(I25:I31)</f>
        <v>79.599999999999994</v>
      </c>
      <c r="J32" s="52">
        <f>SUM(J25:J31)</f>
        <v>559</v>
      </c>
      <c r="K32" s="25"/>
      <c r="L32" s="19">
        <f t="shared" ref="L32" si="9">SUM(L25:L31)</f>
        <v>101.63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91</v>
      </c>
      <c r="F33" s="43">
        <v>60</v>
      </c>
      <c r="G33" s="43">
        <v>0.6</v>
      </c>
      <c r="H33" s="43">
        <v>3.3</v>
      </c>
      <c r="I33" s="43">
        <v>6.2</v>
      </c>
      <c r="J33" s="43">
        <v>57.1</v>
      </c>
      <c r="K33" s="44">
        <v>30</v>
      </c>
      <c r="L33" s="43">
        <v>152.38999999999999</v>
      </c>
    </row>
    <row r="34" spans="1:12" ht="25.5">
      <c r="A34" s="14"/>
      <c r="B34" s="15"/>
      <c r="C34" s="11"/>
      <c r="D34" s="7" t="s">
        <v>26</v>
      </c>
      <c r="E34" s="42" t="s">
        <v>51</v>
      </c>
      <c r="F34" s="43">
        <v>220</v>
      </c>
      <c r="G34" s="43">
        <v>5.6</v>
      </c>
      <c r="H34" s="43">
        <v>7.5</v>
      </c>
      <c r="I34" s="43">
        <v>7.6</v>
      </c>
      <c r="J34" s="43">
        <v>129.69999999999999</v>
      </c>
      <c r="K34" s="44">
        <v>67</v>
      </c>
      <c r="L34" s="43"/>
    </row>
    <row r="35" spans="1:12" ht="15">
      <c r="A35" s="14"/>
      <c r="B35" s="15"/>
      <c r="C35" s="11"/>
      <c r="D35" s="7" t="s">
        <v>27</v>
      </c>
      <c r="E35" s="42" t="s">
        <v>92</v>
      </c>
      <c r="F35" s="43">
        <v>120</v>
      </c>
      <c r="G35" s="43">
        <v>6.6</v>
      </c>
      <c r="H35" s="43">
        <v>7.2</v>
      </c>
      <c r="I35" s="43">
        <v>6.1</v>
      </c>
      <c r="J35" s="43">
        <v>115.6</v>
      </c>
      <c r="K35" s="44">
        <v>257</v>
      </c>
      <c r="L35" s="43"/>
    </row>
    <row r="36" spans="1:12" ht="15">
      <c r="A36" s="14"/>
      <c r="B36" s="15"/>
      <c r="C36" s="11"/>
      <c r="D36" s="7" t="s">
        <v>28</v>
      </c>
      <c r="E36" s="42" t="s">
        <v>52</v>
      </c>
      <c r="F36" s="43">
        <v>150</v>
      </c>
      <c r="G36" s="43">
        <v>5.3</v>
      </c>
      <c r="H36" s="43">
        <v>3.5</v>
      </c>
      <c r="I36" s="43">
        <v>29.3</v>
      </c>
      <c r="J36" s="43">
        <v>155.6</v>
      </c>
      <c r="K36" s="44">
        <v>330</v>
      </c>
      <c r="L36" s="43"/>
    </row>
    <row r="37" spans="1:12" ht="15">
      <c r="A37" s="14"/>
      <c r="B37" s="15"/>
      <c r="C37" s="11"/>
      <c r="D37" s="7" t="s">
        <v>29</v>
      </c>
      <c r="E37" s="42" t="s">
        <v>53</v>
      </c>
      <c r="F37" s="43">
        <v>200</v>
      </c>
      <c r="G37" s="43">
        <v>0.6</v>
      </c>
      <c r="H37" s="43">
        <v>0.1</v>
      </c>
      <c r="I37" s="43">
        <v>21.1</v>
      </c>
      <c r="J37" s="43">
        <v>81</v>
      </c>
      <c r="K37" s="44">
        <v>130</v>
      </c>
      <c r="L37" s="43"/>
    </row>
    <row r="38" spans="1:12" ht="15">
      <c r="A38" s="14"/>
      <c r="B38" s="15"/>
      <c r="C38" s="11"/>
      <c r="D38" s="7" t="s">
        <v>30</v>
      </c>
      <c r="E38" s="42" t="s">
        <v>42</v>
      </c>
      <c r="F38" s="43">
        <v>40</v>
      </c>
      <c r="G38" s="43">
        <v>3.2</v>
      </c>
      <c r="H38" s="43">
        <v>2</v>
      </c>
      <c r="I38" s="43">
        <v>20.5</v>
      </c>
      <c r="J38" s="43">
        <v>114</v>
      </c>
      <c r="K38" s="44">
        <v>4</v>
      </c>
      <c r="L38" s="43"/>
    </row>
    <row r="39" spans="1:12" ht="15">
      <c r="A39" s="14"/>
      <c r="B39" s="15"/>
      <c r="C39" s="11"/>
      <c r="D39" s="7" t="s">
        <v>31</v>
      </c>
      <c r="E39" s="42" t="s">
        <v>47</v>
      </c>
      <c r="F39" s="43">
        <v>40</v>
      </c>
      <c r="G39" s="43">
        <v>1.8</v>
      </c>
      <c r="H39" s="43">
        <v>1</v>
      </c>
      <c r="I39" s="43">
        <v>11.5</v>
      </c>
      <c r="J39" s="43">
        <v>52</v>
      </c>
      <c r="K39" s="44">
        <v>5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830</v>
      </c>
      <c r="G42" s="19">
        <f t="shared" ref="G42" si="10">SUM(G33:G41)</f>
        <v>23.7</v>
      </c>
      <c r="H42" s="19">
        <f t="shared" ref="H42" si="11">SUM(H33:H41)</f>
        <v>24.6</v>
      </c>
      <c r="I42" s="19">
        <f t="shared" ref="I42" si="12">SUM(I33:I41)</f>
        <v>102.30000000000001</v>
      </c>
      <c r="J42" s="19">
        <v>705</v>
      </c>
      <c r="K42" s="25"/>
      <c r="L42" s="19">
        <f t="shared" ref="L42" si="13">SUM(L33:L41)</f>
        <v>152.38999999999999</v>
      </c>
    </row>
    <row r="43" spans="1:12" ht="15.75" customHeight="1" thickBot="1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1450</v>
      </c>
      <c r="G43" s="32">
        <f t="shared" ref="G43" si="14">G32+G42</f>
        <v>42.099999999999994</v>
      </c>
      <c r="H43" s="32">
        <f t="shared" ref="H43" si="15">H32+H42</f>
        <v>43.400000000000006</v>
      </c>
      <c r="I43" s="32">
        <f t="shared" ref="I43" si="16">I32+I42</f>
        <v>181.9</v>
      </c>
      <c r="J43" s="32">
        <f t="shared" ref="J43:L43" si="17">J32+J42</f>
        <v>1264</v>
      </c>
      <c r="K43" s="32"/>
      <c r="L43" s="32">
        <f t="shared" si="17"/>
        <v>254.01999999999998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53" t="s">
        <v>79</v>
      </c>
      <c r="F44" s="40">
        <v>160</v>
      </c>
      <c r="G44" s="40">
        <v>11.8</v>
      </c>
      <c r="H44" s="40">
        <v>11.3</v>
      </c>
      <c r="I44" s="40">
        <v>33.299999999999997</v>
      </c>
      <c r="J44" s="40">
        <v>242.1</v>
      </c>
      <c r="K44" s="41">
        <v>89</v>
      </c>
      <c r="L44" s="40">
        <v>101.63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54" t="s">
        <v>80</v>
      </c>
      <c r="F46" s="43">
        <v>200</v>
      </c>
      <c r="G46" s="43">
        <v>1.8</v>
      </c>
      <c r="H46" s="43">
        <v>1.3</v>
      </c>
      <c r="I46" s="43">
        <v>13.9</v>
      </c>
      <c r="J46" s="43">
        <v>75.3</v>
      </c>
      <c r="K46" s="44">
        <v>266</v>
      </c>
      <c r="L46" s="43"/>
    </row>
    <row r="47" spans="1:12" ht="15">
      <c r="A47" s="23"/>
      <c r="B47" s="15"/>
      <c r="C47" s="11"/>
      <c r="D47" s="7" t="s">
        <v>22</v>
      </c>
      <c r="E47" s="54" t="s">
        <v>42</v>
      </c>
      <c r="F47" s="43">
        <v>20</v>
      </c>
      <c r="G47" s="43">
        <v>1.6</v>
      </c>
      <c r="H47" s="43">
        <v>1</v>
      </c>
      <c r="I47" s="43">
        <v>10.4</v>
      </c>
      <c r="J47" s="43">
        <v>57.5</v>
      </c>
      <c r="K47" s="44">
        <v>1</v>
      </c>
      <c r="L47" s="43"/>
    </row>
    <row r="48" spans="1:12" ht="15">
      <c r="A48" s="23"/>
      <c r="B48" s="15"/>
      <c r="C48" s="11"/>
      <c r="D48" s="7" t="s">
        <v>23</v>
      </c>
      <c r="E48" s="55" t="s">
        <v>76</v>
      </c>
      <c r="F48" s="43">
        <v>100</v>
      </c>
      <c r="G48" s="43">
        <v>1.6</v>
      </c>
      <c r="H48" s="43">
        <v>0.6</v>
      </c>
      <c r="I48" s="43">
        <v>20</v>
      </c>
      <c r="J48" s="43">
        <v>96</v>
      </c>
      <c r="K48" s="44">
        <v>20</v>
      </c>
      <c r="L48" s="43"/>
    </row>
    <row r="49" spans="1:12" ht="15">
      <c r="A49" s="23"/>
      <c r="B49" s="15"/>
      <c r="C49" s="11"/>
      <c r="D49" s="6" t="s">
        <v>41</v>
      </c>
      <c r="E49" s="6" t="s">
        <v>87</v>
      </c>
      <c r="F49" s="43">
        <v>25</v>
      </c>
      <c r="G49" s="43">
        <v>1.6</v>
      </c>
      <c r="H49" s="43">
        <v>4.5999999999999996</v>
      </c>
      <c r="I49" s="43">
        <v>10.3</v>
      </c>
      <c r="J49" s="43">
        <v>90.1</v>
      </c>
      <c r="K49" s="44">
        <v>1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8">SUM(G44:G50)</f>
        <v>18.400000000000002</v>
      </c>
      <c r="H51" s="19">
        <f t="shared" ref="H51" si="19">SUM(H44:H50)</f>
        <v>18.8</v>
      </c>
      <c r="I51" s="19">
        <f t="shared" ref="I51" si="20">SUM(I44:I50)</f>
        <v>87.899999999999991</v>
      </c>
      <c r="J51" s="19">
        <f t="shared" ref="J51:L51" si="21">SUM(J44:J50)</f>
        <v>561</v>
      </c>
      <c r="K51" s="25"/>
      <c r="L51" s="19">
        <f t="shared" si="21"/>
        <v>101.63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6" t="s">
        <v>81</v>
      </c>
      <c r="F52" s="43">
        <v>60</v>
      </c>
      <c r="G52" s="43">
        <v>0.9</v>
      </c>
      <c r="H52" s="43">
        <v>3.2</v>
      </c>
      <c r="I52" s="43">
        <v>4.9000000000000004</v>
      </c>
      <c r="J52" s="43">
        <v>50.9</v>
      </c>
      <c r="K52" s="44">
        <v>33</v>
      </c>
      <c r="L52" s="43">
        <v>152.38999999999999</v>
      </c>
    </row>
    <row r="53" spans="1:12" ht="15">
      <c r="A53" s="23"/>
      <c r="B53" s="15"/>
      <c r="C53" s="11"/>
      <c r="D53" s="7" t="s">
        <v>26</v>
      </c>
      <c r="E53" s="54" t="s">
        <v>82</v>
      </c>
      <c r="F53" s="43">
        <v>200</v>
      </c>
      <c r="G53" s="43">
        <v>4.9000000000000004</v>
      </c>
      <c r="H53" s="43">
        <v>2.4</v>
      </c>
      <c r="I53" s="43">
        <v>21</v>
      </c>
      <c r="J53" s="43">
        <v>125.6</v>
      </c>
      <c r="K53" s="44">
        <v>90</v>
      </c>
      <c r="L53" s="43"/>
    </row>
    <row r="54" spans="1:12" ht="15">
      <c r="A54" s="23"/>
      <c r="B54" s="15"/>
      <c r="C54" s="11"/>
      <c r="D54" s="7" t="s">
        <v>27</v>
      </c>
      <c r="E54" s="54" t="s">
        <v>93</v>
      </c>
      <c r="F54" s="43">
        <v>90</v>
      </c>
      <c r="G54" s="43">
        <v>9.5</v>
      </c>
      <c r="H54" s="43">
        <v>8.8000000000000007</v>
      </c>
      <c r="I54" s="43">
        <v>8.6</v>
      </c>
      <c r="J54" s="43">
        <v>155.4</v>
      </c>
      <c r="K54" s="44">
        <v>312</v>
      </c>
      <c r="L54" s="43"/>
    </row>
    <row r="55" spans="1:12" ht="15">
      <c r="A55" s="23"/>
      <c r="B55" s="15"/>
      <c r="C55" s="11"/>
      <c r="D55" s="7" t="s">
        <v>28</v>
      </c>
      <c r="E55" s="54" t="s">
        <v>94</v>
      </c>
      <c r="F55" s="43">
        <v>200</v>
      </c>
      <c r="G55" s="43">
        <v>2.5</v>
      </c>
      <c r="H55" s="43">
        <v>7.1</v>
      </c>
      <c r="I55" s="43">
        <v>15.4</v>
      </c>
      <c r="J55" s="43">
        <v>136.4</v>
      </c>
      <c r="K55" s="44">
        <v>351</v>
      </c>
      <c r="L55" s="43"/>
    </row>
    <row r="56" spans="1:12" ht="15">
      <c r="A56" s="23"/>
      <c r="B56" s="15"/>
      <c r="C56" s="11"/>
      <c r="D56" s="7" t="s">
        <v>29</v>
      </c>
      <c r="E56" s="54" t="s">
        <v>84</v>
      </c>
      <c r="F56" s="43">
        <v>200</v>
      </c>
      <c r="G56" s="43">
        <v>1</v>
      </c>
      <c r="H56" s="43">
        <v>0.3</v>
      </c>
      <c r="I56" s="43">
        <v>20</v>
      </c>
      <c r="J56" s="43">
        <v>86.5</v>
      </c>
      <c r="K56" s="44">
        <v>442</v>
      </c>
      <c r="L56" s="43"/>
    </row>
    <row r="57" spans="1:12" ht="15">
      <c r="A57" s="23"/>
      <c r="B57" s="15"/>
      <c r="C57" s="11"/>
      <c r="D57" s="7" t="s">
        <v>30</v>
      </c>
      <c r="E57" s="54" t="s">
        <v>42</v>
      </c>
      <c r="F57" s="43">
        <v>40</v>
      </c>
      <c r="G57" s="43">
        <v>3.2</v>
      </c>
      <c r="H57" s="43">
        <v>2</v>
      </c>
      <c r="I57" s="43">
        <v>20.5</v>
      </c>
      <c r="J57" s="43">
        <v>114</v>
      </c>
      <c r="K57" s="44">
        <v>4</v>
      </c>
      <c r="L57" s="43"/>
    </row>
    <row r="58" spans="1:12" ht="30">
      <c r="A58" s="23"/>
      <c r="B58" s="15"/>
      <c r="C58" s="11"/>
      <c r="D58" s="60" t="s">
        <v>31</v>
      </c>
      <c r="E58" s="61" t="s">
        <v>85</v>
      </c>
      <c r="F58" s="62">
        <v>40</v>
      </c>
      <c r="G58" s="62">
        <v>1.8</v>
      </c>
      <c r="H58" s="62">
        <v>1</v>
      </c>
      <c r="I58" s="62">
        <v>11.5</v>
      </c>
      <c r="J58" s="62">
        <v>52</v>
      </c>
      <c r="K58" s="63">
        <v>5</v>
      </c>
      <c r="L58" s="62"/>
    </row>
    <row r="59" spans="1:12" ht="15">
      <c r="A59" s="23"/>
      <c r="B59" s="15"/>
      <c r="C59" s="11"/>
      <c r="D59" s="6"/>
      <c r="E59" s="57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830</v>
      </c>
      <c r="G61" s="19">
        <f t="shared" ref="G61" si="22">SUM(G52:G60)</f>
        <v>23.8</v>
      </c>
      <c r="H61" s="19">
        <f t="shared" ref="H61" si="23">SUM(H52:H60)</f>
        <v>24.8</v>
      </c>
      <c r="I61" s="19">
        <f t="shared" ref="I61" si="24">SUM(I52:I60)</f>
        <v>101.9</v>
      </c>
      <c r="J61" s="19">
        <f t="shared" ref="J61:L61" si="25">SUM(J52:J60)</f>
        <v>720.8</v>
      </c>
      <c r="K61" s="25"/>
      <c r="L61" s="19">
        <f t="shared" si="25"/>
        <v>152.38999999999999</v>
      </c>
    </row>
    <row r="62" spans="1:12" ht="15.75" customHeight="1" thickBot="1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1335</v>
      </c>
      <c r="G62" s="32">
        <f t="shared" ref="G62" si="26">G51+G61</f>
        <v>42.2</v>
      </c>
      <c r="H62" s="32">
        <f t="shared" ref="H62" si="27">H51+H61</f>
        <v>43.6</v>
      </c>
      <c r="I62" s="32">
        <f t="shared" ref="I62" si="28">I51+I61</f>
        <v>189.8</v>
      </c>
      <c r="J62" s="32">
        <f t="shared" ref="J62:L62" si="29">J51+J61</f>
        <v>1281.8</v>
      </c>
      <c r="K62" s="32"/>
      <c r="L62" s="32">
        <f t="shared" si="29"/>
        <v>254.01999999999998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53" t="s">
        <v>95</v>
      </c>
      <c r="F63" s="40">
        <v>150</v>
      </c>
      <c r="G63" s="40">
        <v>14.4</v>
      </c>
      <c r="H63" s="40">
        <v>13</v>
      </c>
      <c r="I63" s="40">
        <v>33.299999999999997</v>
      </c>
      <c r="J63" s="40">
        <v>292.5</v>
      </c>
      <c r="K63" s="41">
        <v>224</v>
      </c>
      <c r="L63" s="40">
        <v>101.63</v>
      </c>
    </row>
    <row r="64" spans="1:12" ht="15">
      <c r="A64" s="23"/>
      <c r="B64" s="15"/>
      <c r="C64" s="11"/>
      <c r="D64" s="6"/>
      <c r="E64" s="6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54" t="s">
        <v>96</v>
      </c>
      <c r="F65" s="43">
        <v>200</v>
      </c>
      <c r="G65" s="43">
        <v>0.3</v>
      </c>
      <c r="H65" s="43"/>
      <c r="I65" s="43">
        <v>8.3000000000000007</v>
      </c>
      <c r="J65" s="43">
        <v>34</v>
      </c>
      <c r="K65" s="44">
        <v>266</v>
      </c>
      <c r="L65" s="43"/>
    </row>
    <row r="66" spans="1:12" ht="15">
      <c r="A66" s="23"/>
      <c r="B66" s="15"/>
      <c r="C66" s="11"/>
      <c r="D66" s="7" t="s">
        <v>22</v>
      </c>
      <c r="E66" s="54" t="s">
        <v>55</v>
      </c>
      <c r="F66" s="43">
        <v>20</v>
      </c>
      <c r="G66" s="43">
        <v>1.6</v>
      </c>
      <c r="H66" s="43">
        <v>1</v>
      </c>
      <c r="I66" s="43">
        <v>10.4</v>
      </c>
      <c r="J66" s="43">
        <v>57.5</v>
      </c>
      <c r="K66" s="44">
        <v>1</v>
      </c>
      <c r="L66" s="43"/>
    </row>
    <row r="67" spans="1:12" ht="15">
      <c r="A67" s="23"/>
      <c r="B67" s="15"/>
      <c r="C67" s="11"/>
      <c r="D67" s="7" t="s">
        <v>23</v>
      </c>
      <c r="E67" s="55" t="s">
        <v>60</v>
      </c>
      <c r="F67" s="43">
        <v>100</v>
      </c>
      <c r="G67" s="43">
        <v>0.4</v>
      </c>
      <c r="H67" s="43">
        <v>0.4</v>
      </c>
      <c r="I67" s="43">
        <v>10</v>
      </c>
      <c r="J67" s="43">
        <v>47</v>
      </c>
      <c r="K67" s="44">
        <v>368</v>
      </c>
      <c r="L67" s="43"/>
    </row>
    <row r="68" spans="1:12" ht="15">
      <c r="A68" s="23"/>
      <c r="B68" s="15"/>
      <c r="C68" s="11"/>
      <c r="D68" s="6" t="s">
        <v>41</v>
      </c>
      <c r="E68" s="6" t="s">
        <v>67</v>
      </c>
      <c r="F68" s="43">
        <v>35</v>
      </c>
      <c r="G68" s="43">
        <v>2.2000000000000002</v>
      </c>
      <c r="H68" s="43">
        <v>5</v>
      </c>
      <c r="I68" s="43">
        <v>17.600000000000001</v>
      </c>
      <c r="J68" s="43">
        <v>130</v>
      </c>
      <c r="K68" s="44">
        <v>2</v>
      </c>
      <c r="L68" s="43"/>
    </row>
    <row r="69" spans="1:12" ht="15">
      <c r="A69" s="23"/>
      <c r="B69" s="15"/>
      <c r="C69" s="11"/>
      <c r="D69" s="6"/>
      <c r="E69" s="6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505</v>
      </c>
      <c r="G70" s="19">
        <f t="shared" ref="G70" si="30">SUM(G63:G69)</f>
        <v>18.899999999999999</v>
      </c>
      <c r="H70" s="19">
        <f t="shared" ref="H70" si="31">SUM(H63:H69)</f>
        <v>19.399999999999999</v>
      </c>
      <c r="I70" s="19">
        <f t="shared" ref="I70" si="32">SUM(I63:I69)</f>
        <v>79.599999999999994</v>
      </c>
      <c r="J70" s="19">
        <f t="shared" ref="J70:L70" si="33">SUM(J63:J69)</f>
        <v>561</v>
      </c>
      <c r="K70" s="25"/>
      <c r="L70" s="19">
        <f t="shared" si="33"/>
        <v>101.63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6" t="s">
        <v>126</v>
      </c>
      <c r="F71" s="43">
        <v>60</v>
      </c>
      <c r="G71" s="43">
        <v>0.4</v>
      </c>
      <c r="H71" s="43">
        <v>0.1</v>
      </c>
      <c r="I71" s="43">
        <v>1.8</v>
      </c>
      <c r="J71" s="43">
        <v>9.6</v>
      </c>
      <c r="K71" s="44">
        <v>13</v>
      </c>
      <c r="L71" s="43">
        <v>152.38999999999999</v>
      </c>
    </row>
    <row r="72" spans="1:12" ht="30">
      <c r="A72" s="23"/>
      <c r="B72" s="15"/>
      <c r="C72" s="11"/>
      <c r="D72" s="7" t="s">
        <v>26</v>
      </c>
      <c r="E72" s="54" t="s">
        <v>97</v>
      </c>
      <c r="F72" s="43">
        <v>200</v>
      </c>
      <c r="G72" s="43">
        <v>2.8</v>
      </c>
      <c r="H72" s="43">
        <v>6</v>
      </c>
      <c r="I72" s="43">
        <v>22.9</v>
      </c>
      <c r="J72" s="43">
        <v>155.4</v>
      </c>
      <c r="K72" s="44">
        <v>91</v>
      </c>
      <c r="L72" s="43"/>
    </row>
    <row r="73" spans="1:12" ht="15">
      <c r="A73" s="23"/>
      <c r="B73" s="15"/>
      <c r="C73" s="11"/>
      <c r="D73" s="7" t="s">
        <v>27</v>
      </c>
      <c r="E73" s="54" t="s">
        <v>98</v>
      </c>
      <c r="F73" s="43">
        <v>240</v>
      </c>
      <c r="G73" s="43">
        <v>12.5</v>
      </c>
      <c r="H73" s="43">
        <v>11</v>
      </c>
      <c r="I73" s="43">
        <v>35.5</v>
      </c>
      <c r="J73" s="43">
        <v>291</v>
      </c>
      <c r="K73" s="44">
        <v>321</v>
      </c>
      <c r="L73" s="43"/>
    </row>
    <row r="74" spans="1:12" ht="15">
      <c r="A74" s="23"/>
      <c r="B74" s="15"/>
      <c r="C74" s="11"/>
      <c r="D74" s="7" t="s">
        <v>28</v>
      </c>
      <c r="E74" s="54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54" t="s">
        <v>99</v>
      </c>
      <c r="F75" s="43">
        <v>200</v>
      </c>
      <c r="G75" s="43">
        <v>0.7</v>
      </c>
      <c r="H75" s="43">
        <v>0.3</v>
      </c>
      <c r="I75" s="43">
        <v>24.4</v>
      </c>
      <c r="J75" s="43">
        <v>103</v>
      </c>
      <c r="K75" s="44">
        <v>441</v>
      </c>
      <c r="L75" s="43"/>
    </row>
    <row r="76" spans="1:12" ht="15">
      <c r="A76" s="23"/>
      <c r="B76" s="15"/>
      <c r="C76" s="11"/>
      <c r="D76" s="7" t="s">
        <v>30</v>
      </c>
      <c r="E76" s="54"/>
      <c r="F76" s="43"/>
      <c r="G76" s="43"/>
      <c r="H76" s="43"/>
      <c r="I76" s="43"/>
      <c r="J76" s="43"/>
      <c r="K76" s="44"/>
      <c r="L76" s="43"/>
    </row>
    <row r="77" spans="1:12" ht="30">
      <c r="A77" s="23"/>
      <c r="B77" s="15"/>
      <c r="C77" s="11"/>
      <c r="D77" s="7" t="s">
        <v>31</v>
      </c>
      <c r="E77" s="54" t="s">
        <v>56</v>
      </c>
      <c r="F77" s="43">
        <v>40</v>
      </c>
      <c r="G77" s="43">
        <v>1.8</v>
      </c>
      <c r="H77" s="43">
        <v>1</v>
      </c>
      <c r="I77" s="43">
        <v>11.5</v>
      </c>
      <c r="J77" s="43">
        <v>52</v>
      </c>
      <c r="K77" s="44">
        <v>5</v>
      </c>
      <c r="L77" s="43"/>
    </row>
    <row r="78" spans="1:12" ht="15">
      <c r="A78" s="23"/>
      <c r="B78" s="15"/>
      <c r="C78" s="11"/>
      <c r="D78" s="6" t="s">
        <v>100</v>
      </c>
      <c r="E78" s="42" t="s">
        <v>101</v>
      </c>
      <c r="F78" s="43">
        <v>200</v>
      </c>
      <c r="G78" s="43">
        <v>6</v>
      </c>
      <c r="H78" s="43">
        <v>6.4</v>
      </c>
      <c r="I78" s="43">
        <v>9.4</v>
      </c>
      <c r="J78" s="43">
        <v>120</v>
      </c>
      <c r="K78" s="44">
        <v>435</v>
      </c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940</v>
      </c>
      <c r="G80" s="19">
        <f t="shared" ref="G80" si="34">SUM(G71:G79)</f>
        <v>24.2</v>
      </c>
      <c r="H80" s="19">
        <f t="shared" ref="H80" si="35">SUM(H71:H79)</f>
        <v>24.800000000000004</v>
      </c>
      <c r="I80" s="19">
        <f t="shared" ref="I80" si="36">SUM(I71:I79)</f>
        <v>105.5</v>
      </c>
      <c r="J80" s="19">
        <f t="shared" ref="J80:L80" si="37">SUM(J71:J79)</f>
        <v>731</v>
      </c>
      <c r="K80" s="25"/>
      <c r="L80" s="19">
        <f t="shared" si="37"/>
        <v>152.38999999999999</v>
      </c>
    </row>
    <row r="81" spans="1:12" ht="15.75" customHeight="1" thickBot="1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1445</v>
      </c>
      <c r="G81" s="32">
        <f t="shared" ref="G81" si="38">G70+G80</f>
        <v>43.099999999999994</v>
      </c>
      <c r="H81" s="32">
        <f t="shared" ref="H81" si="39">H70+H80</f>
        <v>44.2</v>
      </c>
      <c r="I81" s="32">
        <f t="shared" ref="I81" si="40">I70+I80</f>
        <v>185.1</v>
      </c>
      <c r="J81" s="32">
        <f t="shared" ref="J81:L81" si="41">J70+J80</f>
        <v>1292</v>
      </c>
      <c r="K81" s="32"/>
      <c r="L81" s="32">
        <f t="shared" si="41"/>
        <v>254.01999999999998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53" t="s">
        <v>61</v>
      </c>
      <c r="F82" s="40">
        <v>160</v>
      </c>
      <c r="G82" s="40">
        <v>14.6</v>
      </c>
      <c r="H82" s="40">
        <v>17.5</v>
      </c>
      <c r="I82" s="40">
        <v>29.6</v>
      </c>
      <c r="J82" s="40">
        <v>318</v>
      </c>
      <c r="K82" s="41">
        <v>189</v>
      </c>
      <c r="L82" s="40">
        <v>101.63</v>
      </c>
    </row>
    <row r="83" spans="1:12" ht="15">
      <c r="A83" s="23"/>
      <c r="B83" s="15"/>
      <c r="C83" s="11"/>
      <c r="D83" s="6"/>
      <c r="E83" s="6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54" t="s">
        <v>49</v>
      </c>
      <c r="F84" s="49">
        <v>200</v>
      </c>
      <c r="G84" s="43">
        <v>0.5</v>
      </c>
      <c r="H84" s="43">
        <v>0.5</v>
      </c>
      <c r="I84" s="43">
        <v>15</v>
      </c>
      <c r="J84" s="43">
        <v>88.1</v>
      </c>
      <c r="K84" s="44">
        <v>393</v>
      </c>
      <c r="L84" s="43"/>
    </row>
    <row r="85" spans="1:12" ht="15">
      <c r="A85" s="23"/>
      <c r="B85" s="15"/>
      <c r="C85" s="11"/>
      <c r="D85" s="7" t="s">
        <v>22</v>
      </c>
      <c r="E85" s="54" t="s">
        <v>55</v>
      </c>
      <c r="F85" s="43">
        <v>20</v>
      </c>
      <c r="G85" s="43">
        <v>1.6</v>
      </c>
      <c r="H85" s="43">
        <v>1</v>
      </c>
      <c r="I85" s="43">
        <v>10.4</v>
      </c>
      <c r="J85" s="43">
        <v>57.5</v>
      </c>
      <c r="K85" s="44">
        <v>1</v>
      </c>
      <c r="L85" s="43"/>
    </row>
    <row r="86" spans="1:12" ht="15">
      <c r="A86" s="23"/>
      <c r="B86" s="15"/>
      <c r="C86" s="11"/>
      <c r="D86" s="7" t="s">
        <v>23</v>
      </c>
      <c r="E86" s="55" t="s">
        <v>63</v>
      </c>
      <c r="F86" s="49">
        <v>100</v>
      </c>
      <c r="G86" s="43">
        <v>1</v>
      </c>
      <c r="H86" s="43">
        <v>0.2</v>
      </c>
      <c r="I86" s="43">
        <v>8</v>
      </c>
      <c r="J86" s="43">
        <v>43</v>
      </c>
      <c r="K86" s="44">
        <v>19</v>
      </c>
      <c r="L86" s="43"/>
    </row>
    <row r="87" spans="1:12" ht="15">
      <c r="A87" s="23"/>
      <c r="B87" s="15"/>
      <c r="C87" s="11"/>
      <c r="D87" s="6" t="s">
        <v>41</v>
      </c>
      <c r="E87" s="6" t="s">
        <v>58</v>
      </c>
      <c r="F87" s="43">
        <v>30</v>
      </c>
      <c r="G87" s="43">
        <v>1.5</v>
      </c>
      <c r="H87" s="43">
        <v>0.5</v>
      </c>
      <c r="I87" s="43">
        <v>17.600000000000001</v>
      </c>
      <c r="J87" s="43">
        <v>80.8</v>
      </c>
      <c r="K87" s="44">
        <v>2</v>
      </c>
      <c r="L87" s="43"/>
    </row>
    <row r="88" spans="1:12" ht="15">
      <c r="A88" s="23"/>
      <c r="B88" s="15"/>
      <c r="C88" s="11"/>
      <c r="D88" s="6"/>
      <c r="E88" s="6"/>
      <c r="F88" s="58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510</v>
      </c>
      <c r="G89" s="19">
        <f t="shared" ref="G89" si="42">SUM(G82:G88)</f>
        <v>19.2</v>
      </c>
      <c r="H89" s="19">
        <f t="shared" ref="H89" si="43">SUM(H82:H88)</f>
        <v>19.7</v>
      </c>
      <c r="I89" s="19">
        <f t="shared" ref="I89" si="44">SUM(I82:I88)</f>
        <v>80.599999999999994</v>
      </c>
      <c r="J89" s="19">
        <f t="shared" ref="J89:L89" si="45">SUM(J82:J88)</f>
        <v>587.4</v>
      </c>
      <c r="K89" s="25"/>
      <c r="L89" s="19">
        <f t="shared" si="45"/>
        <v>101.63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6" t="s">
        <v>102</v>
      </c>
      <c r="F90" s="43">
        <v>60</v>
      </c>
      <c r="G90" s="43">
        <v>0.8</v>
      </c>
      <c r="H90" s="43">
        <v>6</v>
      </c>
      <c r="I90" s="43">
        <v>4</v>
      </c>
      <c r="J90" s="43">
        <v>73.2</v>
      </c>
      <c r="K90" s="44">
        <v>51</v>
      </c>
      <c r="L90" s="43">
        <v>152.38999999999999</v>
      </c>
    </row>
    <row r="91" spans="1:12" ht="28.5" customHeight="1">
      <c r="A91" s="23"/>
      <c r="B91" s="15"/>
      <c r="C91" s="11"/>
      <c r="D91" s="60" t="s">
        <v>26</v>
      </c>
      <c r="E91" s="61" t="s">
        <v>103</v>
      </c>
      <c r="F91" s="64">
        <v>210</v>
      </c>
      <c r="G91" s="62">
        <v>5</v>
      </c>
      <c r="H91" s="62">
        <v>3</v>
      </c>
      <c r="I91" s="62">
        <v>16.5</v>
      </c>
      <c r="J91" s="62">
        <v>113</v>
      </c>
      <c r="K91" s="63">
        <v>88</v>
      </c>
      <c r="L91" s="62"/>
    </row>
    <row r="92" spans="1:12" ht="15">
      <c r="A92" s="23"/>
      <c r="B92" s="15"/>
      <c r="C92" s="11"/>
      <c r="D92" s="7" t="s">
        <v>27</v>
      </c>
      <c r="E92" s="54" t="s">
        <v>104</v>
      </c>
      <c r="F92" s="49">
        <v>240</v>
      </c>
      <c r="G92" s="43">
        <v>12.4</v>
      </c>
      <c r="H92" s="43">
        <v>12.5</v>
      </c>
      <c r="I92" s="43">
        <v>28.5</v>
      </c>
      <c r="J92" s="43">
        <v>276.10000000000002</v>
      </c>
      <c r="K92" s="44">
        <v>315</v>
      </c>
      <c r="L92" s="43"/>
    </row>
    <row r="93" spans="1:12" ht="15">
      <c r="A93" s="23"/>
      <c r="B93" s="15"/>
      <c r="C93" s="11"/>
      <c r="D93" s="7" t="s">
        <v>28</v>
      </c>
      <c r="E93" s="54"/>
      <c r="F93" s="49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54" t="s">
        <v>62</v>
      </c>
      <c r="F94" s="49">
        <v>200</v>
      </c>
      <c r="G94" s="43">
        <v>1</v>
      </c>
      <c r="H94" s="43">
        <v>0.3</v>
      </c>
      <c r="I94" s="43">
        <v>20</v>
      </c>
      <c r="J94" s="43">
        <v>86.5</v>
      </c>
      <c r="K94" s="44">
        <v>442</v>
      </c>
      <c r="L94" s="43"/>
    </row>
    <row r="95" spans="1:12" ht="15">
      <c r="A95" s="23"/>
      <c r="B95" s="15"/>
      <c r="C95" s="11"/>
      <c r="D95" s="7" t="s">
        <v>30</v>
      </c>
      <c r="E95" s="54" t="s">
        <v>55</v>
      </c>
      <c r="F95" s="43">
        <v>40</v>
      </c>
      <c r="G95" s="43">
        <v>3.2</v>
      </c>
      <c r="H95" s="43">
        <v>2</v>
      </c>
      <c r="I95" s="43">
        <v>20.5</v>
      </c>
      <c r="J95" s="43">
        <v>114</v>
      </c>
      <c r="K95" s="44">
        <v>4</v>
      </c>
      <c r="L95" s="43"/>
    </row>
    <row r="96" spans="1:12" ht="30">
      <c r="A96" s="23"/>
      <c r="B96" s="15"/>
      <c r="C96" s="11"/>
      <c r="D96" s="7" t="s">
        <v>31</v>
      </c>
      <c r="E96" s="54" t="s">
        <v>56</v>
      </c>
      <c r="F96" s="43">
        <v>40</v>
      </c>
      <c r="G96" s="43">
        <v>1.8</v>
      </c>
      <c r="H96" s="43">
        <v>1</v>
      </c>
      <c r="I96" s="43">
        <v>11.5</v>
      </c>
      <c r="J96" s="43">
        <v>52</v>
      </c>
      <c r="K96" s="44">
        <v>5</v>
      </c>
      <c r="L96" s="43"/>
    </row>
    <row r="97" spans="1:12" ht="15">
      <c r="A97" s="23"/>
      <c r="B97" s="15"/>
      <c r="C97" s="11"/>
      <c r="D97" s="6"/>
      <c r="E97" s="57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790</v>
      </c>
      <c r="G99" s="19">
        <f t="shared" ref="G99" si="46">SUM(G90:G98)</f>
        <v>24.2</v>
      </c>
      <c r="H99" s="19">
        <f t="shared" ref="H99" si="47">SUM(H90:H98)</f>
        <v>24.8</v>
      </c>
      <c r="I99" s="19">
        <f t="shared" ref="I99" si="48">SUM(I90:I98)</f>
        <v>101</v>
      </c>
      <c r="J99" s="19">
        <f t="shared" ref="J99:L99" si="49">SUM(J90:J98)</f>
        <v>714.8</v>
      </c>
      <c r="K99" s="25"/>
      <c r="L99" s="19">
        <f t="shared" si="49"/>
        <v>152.38999999999999</v>
      </c>
    </row>
    <row r="100" spans="1:12" ht="15.75" customHeight="1" thickBot="1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1300</v>
      </c>
      <c r="G100" s="32">
        <f t="shared" ref="G100" si="50">G89+G99</f>
        <v>43.4</v>
      </c>
      <c r="H100" s="32">
        <f t="shared" ref="H100" si="51">H89+H99</f>
        <v>44.5</v>
      </c>
      <c r="I100" s="32">
        <f t="shared" ref="I100" si="52">I89+I99</f>
        <v>181.6</v>
      </c>
      <c r="J100" s="32">
        <f t="shared" ref="J100:L100" si="53">J89+J99</f>
        <v>1302.1999999999998</v>
      </c>
      <c r="K100" s="32"/>
      <c r="L100" s="32">
        <f t="shared" si="53"/>
        <v>254.01999999999998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53" t="s">
        <v>105</v>
      </c>
      <c r="F101" s="40">
        <v>160</v>
      </c>
      <c r="G101" s="40">
        <v>8.4</v>
      </c>
      <c r="H101" s="40">
        <v>12.9</v>
      </c>
      <c r="I101" s="40">
        <v>31.1</v>
      </c>
      <c r="J101" s="40">
        <v>287.10000000000002</v>
      </c>
      <c r="K101" s="41">
        <v>210</v>
      </c>
      <c r="L101" s="40">
        <v>101.63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54" t="s">
        <v>64</v>
      </c>
      <c r="F103" s="43">
        <v>200</v>
      </c>
      <c r="G103" s="43">
        <v>6.5</v>
      </c>
      <c r="H103" s="43">
        <v>3.5</v>
      </c>
      <c r="I103" s="43">
        <v>18.899999999999999</v>
      </c>
      <c r="J103" s="43">
        <v>112</v>
      </c>
      <c r="K103" s="44">
        <v>396</v>
      </c>
      <c r="L103" s="43"/>
    </row>
    <row r="104" spans="1:12" ht="15">
      <c r="A104" s="23"/>
      <c r="B104" s="15"/>
      <c r="C104" s="11"/>
      <c r="D104" s="7" t="s">
        <v>22</v>
      </c>
      <c r="E104" s="54" t="s">
        <v>55</v>
      </c>
      <c r="F104" s="43">
        <v>40</v>
      </c>
      <c r="G104" s="43">
        <v>3.2</v>
      </c>
      <c r="H104" s="43">
        <v>2</v>
      </c>
      <c r="I104" s="43">
        <v>20.5</v>
      </c>
      <c r="J104" s="43">
        <v>114</v>
      </c>
      <c r="K104" s="44">
        <v>4</v>
      </c>
      <c r="L104" s="43"/>
    </row>
    <row r="105" spans="1:12" ht="15">
      <c r="A105" s="23"/>
      <c r="B105" s="15"/>
      <c r="C105" s="11"/>
      <c r="D105" s="7" t="s">
        <v>23</v>
      </c>
      <c r="E105" s="55" t="s">
        <v>106</v>
      </c>
      <c r="F105" s="43">
        <v>100</v>
      </c>
      <c r="G105" s="43">
        <v>0.4</v>
      </c>
      <c r="H105" s="43">
        <v>0.4</v>
      </c>
      <c r="I105" s="43">
        <v>9.5</v>
      </c>
      <c r="J105" s="43">
        <v>45</v>
      </c>
      <c r="K105" s="44">
        <v>3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18.5</v>
      </c>
      <c r="H108" s="19">
        <f t="shared" si="54"/>
        <v>18.799999999999997</v>
      </c>
      <c r="I108" s="19">
        <f t="shared" si="54"/>
        <v>80</v>
      </c>
      <c r="J108" s="19">
        <f t="shared" si="54"/>
        <v>558.1</v>
      </c>
      <c r="K108" s="25"/>
      <c r="L108" s="19">
        <f t="shared" ref="L108" si="55">SUM(L101:L107)</f>
        <v>101.63</v>
      </c>
    </row>
    <row r="109" spans="1:12" ht="15">
      <c r="A109" s="26">
        <f>A101</f>
        <v>2</v>
      </c>
      <c r="B109" s="13">
        <v>1</v>
      </c>
      <c r="C109" s="10" t="s">
        <v>24</v>
      </c>
      <c r="D109" s="7" t="s">
        <v>25</v>
      </c>
      <c r="E109" s="56" t="s">
        <v>107</v>
      </c>
      <c r="F109" s="43">
        <v>60</v>
      </c>
      <c r="G109" s="43">
        <v>1</v>
      </c>
      <c r="H109" s="43">
        <v>3</v>
      </c>
      <c r="I109" s="43">
        <v>5</v>
      </c>
      <c r="J109" s="43">
        <v>50</v>
      </c>
      <c r="K109" s="44">
        <v>40</v>
      </c>
      <c r="L109" s="43">
        <v>152.38999999999999</v>
      </c>
    </row>
    <row r="110" spans="1:12" ht="15">
      <c r="A110" s="23"/>
      <c r="B110" s="15"/>
      <c r="C110" s="11"/>
      <c r="D110" s="7" t="s">
        <v>26</v>
      </c>
      <c r="E110" s="54" t="s">
        <v>65</v>
      </c>
      <c r="F110" s="43">
        <v>210</v>
      </c>
      <c r="G110" s="43">
        <v>3</v>
      </c>
      <c r="H110" s="43">
        <v>1.8</v>
      </c>
      <c r="I110" s="43">
        <v>11</v>
      </c>
      <c r="J110" s="43">
        <v>76.099999999999994</v>
      </c>
      <c r="K110" s="44">
        <v>110</v>
      </c>
      <c r="L110" s="43"/>
    </row>
    <row r="111" spans="1:12" ht="15">
      <c r="A111" s="23"/>
      <c r="B111" s="15"/>
      <c r="C111" s="11"/>
      <c r="D111" s="7" t="s">
        <v>27</v>
      </c>
      <c r="E111" s="54" t="s">
        <v>108</v>
      </c>
      <c r="F111" s="43">
        <v>120</v>
      </c>
      <c r="G111" s="43">
        <v>12.7</v>
      </c>
      <c r="H111" s="43">
        <v>9.3000000000000007</v>
      </c>
      <c r="I111" s="43">
        <v>12</v>
      </c>
      <c r="J111" s="43">
        <v>182.5</v>
      </c>
      <c r="K111" s="44">
        <v>259</v>
      </c>
      <c r="L111" s="43"/>
    </row>
    <row r="112" spans="1:12" ht="15">
      <c r="A112" s="23"/>
      <c r="B112" s="15"/>
      <c r="C112" s="11"/>
      <c r="D112" s="7" t="s">
        <v>28</v>
      </c>
      <c r="E112" s="54" t="s">
        <v>83</v>
      </c>
      <c r="F112" s="43">
        <v>150</v>
      </c>
      <c r="G112" s="43">
        <v>2.2000000000000002</v>
      </c>
      <c r="H112" s="43">
        <v>7.7</v>
      </c>
      <c r="I112" s="43">
        <v>33.700000000000003</v>
      </c>
      <c r="J112" s="43">
        <v>213.4</v>
      </c>
      <c r="K112" s="44">
        <v>320</v>
      </c>
      <c r="L112" s="43"/>
    </row>
    <row r="113" spans="1:12" ht="15">
      <c r="A113" s="23"/>
      <c r="B113" s="15"/>
      <c r="C113" s="11"/>
      <c r="D113" s="7" t="s">
        <v>29</v>
      </c>
      <c r="E113" s="54" t="s">
        <v>109</v>
      </c>
      <c r="F113" s="43">
        <v>200</v>
      </c>
      <c r="G113" s="43">
        <v>1</v>
      </c>
      <c r="H113" s="43">
        <v>0.3</v>
      </c>
      <c r="I113" s="43">
        <v>20</v>
      </c>
      <c r="J113" s="43">
        <v>86.5</v>
      </c>
      <c r="K113" s="44">
        <v>442</v>
      </c>
      <c r="L113" s="43"/>
    </row>
    <row r="114" spans="1:12" ht="15">
      <c r="A114" s="23"/>
      <c r="B114" s="15"/>
      <c r="C114" s="11"/>
      <c r="D114" s="7" t="s">
        <v>30</v>
      </c>
      <c r="E114" s="54" t="s">
        <v>55</v>
      </c>
      <c r="F114" s="43">
        <v>20</v>
      </c>
      <c r="G114" s="43">
        <v>1.6</v>
      </c>
      <c r="H114" s="43">
        <v>1</v>
      </c>
      <c r="I114" s="43">
        <v>10.4</v>
      </c>
      <c r="J114" s="43">
        <v>57.5</v>
      </c>
      <c r="K114" s="44">
        <v>1</v>
      </c>
      <c r="L114" s="43"/>
    </row>
    <row r="115" spans="1:12" ht="30">
      <c r="A115" s="23"/>
      <c r="B115" s="15"/>
      <c r="C115" s="11"/>
      <c r="D115" s="7" t="s">
        <v>31</v>
      </c>
      <c r="E115" s="54" t="s">
        <v>56</v>
      </c>
      <c r="F115" s="43">
        <v>40</v>
      </c>
      <c r="G115" s="43">
        <v>1.8</v>
      </c>
      <c r="H115" s="43">
        <v>1</v>
      </c>
      <c r="I115" s="43">
        <v>11.5</v>
      </c>
      <c r="J115" s="43">
        <v>52</v>
      </c>
      <c r="K115" s="44">
        <v>5</v>
      </c>
      <c r="L115" s="43"/>
    </row>
    <row r="116" spans="1:12" ht="15">
      <c r="A116" s="23"/>
      <c r="B116" s="15"/>
      <c r="C116" s="11"/>
      <c r="D116" s="6"/>
      <c r="E116" s="57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800</v>
      </c>
      <c r="G118" s="19">
        <f t="shared" ref="G118:J118" si="56">SUM(G109:G117)</f>
        <v>23.3</v>
      </c>
      <c r="H118" s="19">
        <f t="shared" si="56"/>
        <v>24.1</v>
      </c>
      <c r="I118" s="19">
        <f t="shared" si="56"/>
        <v>103.60000000000001</v>
      </c>
      <c r="J118" s="19">
        <f t="shared" si="56"/>
        <v>718</v>
      </c>
      <c r="K118" s="25"/>
      <c r="L118" s="19">
        <f t="shared" ref="L118" si="57">SUM(L109:L117)</f>
        <v>152.38999999999999</v>
      </c>
    </row>
    <row r="119" spans="1:12" ht="15.75" thickBot="1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1300</v>
      </c>
      <c r="G119" s="32">
        <f t="shared" ref="G119" si="58">G108+G118</f>
        <v>41.8</v>
      </c>
      <c r="H119" s="32">
        <f t="shared" ref="H119" si="59">H108+H118</f>
        <v>42.9</v>
      </c>
      <c r="I119" s="32">
        <f t="shared" ref="I119" si="60">I108+I118</f>
        <v>183.60000000000002</v>
      </c>
      <c r="J119" s="32">
        <f t="shared" ref="J119:L119" si="61">J108+J118</f>
        <v>1276.0999999999999</v>
      </c>
      <c r="K119" s="32"/>
      <c r="L119" s="32">
        <f t="shared" si="61"/>
        <v>254.01999999999998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53" t="s">
        <v>95</v>
      </c>
      <c r="F120" s="40">
        <v>170</v>
      </c>
      <c r="G120" s="40">
        <v>14.8</v>
      </c>
      <c r="H120" s="40">
        <v>13.2</v>
      </c>
      <c r="I120" s="40">
        <v>34.6</v>
      </c>
      <c r="J120" s="40">
        <v>303</v>
      </c>
      <c r="K120" s="41">
        <v>224</v>
      </c>
      <c r="L120" s="40">
        <v>101.63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6" t="s">
        <v>66</v>
      </c>
      <c r="F122" s="43">
        <v>200</v>
      </c>
      <c r="G122" s="43">
        <v>0.4</v>
      </c>
      <c r="H122" s="43">
        <v>0.2</v>
      </c>
      <c r="I122" s="43">
        <v>8.8000000000000007</v>
      </c>
      <c r="J122" s="43">
        <v>40</v>
      </c>
      <c r="K122" s="44">
        <v>393</v>
      </c>
      <c r="L122" s="43"/>
    </row>
    <row r="123" spans="1:12" ht="15">
      <c r="A123" s="14"/>
      <c r="B123" s="15"/>
      <c r="C123" s="11"/>
      <c r="D123" s="7" t="s">
        <v>22</v>
      </c>
      <c r="E123" s="54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56" t="s">
        <v>68</v>
      </c>
      <c r="F124" s="43">
        <v>100</v>
      </c>
      <c r="G124" s="43">
        <v>1.6</v>
      </c>
      <c r="H124" s="43">
        <v>0.6</v>
      </c>
      <c r="I124" s="43">
        <v>20</v>
      </c>
      <c r="J124" s="43">
        <v>96</v>
      </c>
      <c r="K124" s="44">
        <v>20</v>
      </c>
      <c r="L124" s="43"/>
    </row>
    <row r="125" spans="1:12" ht="15">
      <c r="A125" s="14"/>
      <c r="B125" s="15"/>
      <c r="C125" s="11"/>
      <c r="D125" s="6" t="s">
        <v>41</v>
      </c>
      <c r="E125" s="54" t="s">
        <v>67</v>
      </c>
      <c r="F125" s="43">
        <v>35</v>
      </c>
      <c r="G125" s="43">
        <v>2.2000000000000002</v>
      </c>
      <c r="H125" s="43">
        <v>5</v>
      </c>
      <c r="I125" s="43">
        <v>17.600000000000001</v>
      </c>
      <c r="J125" s="43">
        <v>130</v>
      </c>
      <c r="K125" s="44">
        <v>2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505</v>
      </c>
      <c r="G127" s="19">
        <f t="shared" ref="G127:J127" si="62">SUM(G120:G126)</f>
        <v>19</v>
      </c>
      <c r="H127" s="19">
        <f t="shared" si="62"/>
        <v>19</v>
      </c>
      <c r="I127" s="19">
        <f t="shared" si="62"/>
        <v>81</v>
      </c>
      <c r="J127" s="19">
        <f t="shared" si="62"/>
        <v>569</v>
      </c>
      <c r="K127" s="25"/>
      <c r="L127" s="19">
        <f t="shared" ref="L127" si="63">SUM(L120:L126)</f>
        <v>101.63</v>
      </c>
    </row>
    <row r="128" spans="1:12" ht="15">
      <c r="A128" s="13">
        <f>A120</f>
        <v>2</v>
      </c>
      <c r="B128" s="13">
        <v>2</v>
      </c>
      <c r="C128" s="10" t="s">
        <v>24</v>
      </c>
      <c r="D128" s="7" t="s">
        <v>25</v>
      </c>
      <c r="E128" s="56" t="s">
        <v>110</v>
      </c>
      <c r="F128" s="43">
        <v>60</v>
      </c>
      <c r="G128" s="43">
        <v>0.9</v>
      </c>
      <c r="H128" s="43">
        <v>3.2</v>
      </c>
      <c r="I128" s="43">
        <v>4.9000000000000004</v>
      </c>
      <c r="J128" s="43">
        <v>50.9</v>
      </c>
      <c r="K128" s="44">
        <v>33</v>
      </c>
      <c r="L128" s="43">
        <v>152.38999999999999</v>
      </c>
    </row>
    <row r="129" spans="1:12" ht="15">
      <c r="A129" s="14"/>
      <c r="B129" s="15"/>
      <c r="C129" s="11"/>
      <c r="D129" s="7" t="s">
        <v>26</v>
      </c>
      <c r="E129" s="54" t="s">
        <v>111</v>
      </c>
      <c r="F129" s="43">
        <v>200</v>
      </c>
      <c r="G129" s="43">
        <v>5.5</v>
      </c>
      <c r="H129" s="43">
        <v>4.5</v>
      </c>
      <c r="I129" s="43">
        <v>44</v>
      </c>
      <c r="J129" s="43">
        <v>198</v>
      </c>
      <c r="K129" s="44">
        <v>91</v>
      </c>
      <c r="L129" s="43"/>
    </row>
    <row r="130" spans="1:12" ht="15">
      <c r="A130" s="14"/>
      <c r="B130" s="15"/>
      <c r="C130" s="11"/>
      <c r="D130" s="7" t="s">
        <v>27</v>
      </c>
      <c r="E130" s="54" t="s">
        <v>69</v>
      </c>
      <c r="F130" s="43">
        <v>240</v>
      </c>
      <c r="G130" s="43">
        <v>13.9</v>
      </c>
      <c r="H130" s="43">
        <v>14.8</v>
      </c>
      <c r="I130" s="43">
        <v>23</v>
      </c>
      <c r="J130" s="43">
        <v>345.9</v>
      </c>
      <c r="K130" s="44">
        <v>258</v>
      </c>
      <c r="L130" s="43"/>
    </row>
    <row r="131" spans="1:12" ht="15">
      <c r="A131" s="14"/>
      <c r="B131" s="15"/>
      <c r="C131" s="11"/>
      <c r="D131" s="7" t="s">
        <v>28</v>
      </c>
      <c r="E131" s="54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54" t="s">
        <v>112</v>
      </c>
      <c r="F132" s="43">
        <v>200</v>
      </c>
      <c r="G132" s="43"/>
      <c r="H132" s="43">
        <v>0.3</v>
      </c>
      <c r="I132" s="43">
        <v>8</v>
      </c>
      <c r="J132" s="43">
        <v>30.9</v>
      </c>
      <c r="K132" s="44">
        <v>440</v>
      </c>
      <c r="L132" s="43"/>
    </row>
    <row r="133" spans="1:12" ht="15">
      <c r="A133" s="14"/>
      <c r="B133" s="15"/>
      <c r="C133" s="11"/>
      <c r="D133" s="7" t="s">
        <v>30</v>
      </c>
      <c r="E133" s="54" t="s">
        <v>55</v>
      </c>
      <c r="F133" s="43">
        <v>20</v>
      </c>
      <c r="G133" s="43">
        <v>1.6</v>
      </c>
      <c r="H133" s="43">
        <v>1</v>
      </c>
      <c r="I133" s="43">
        <v>10.4</v>
      </c>
      <c r="J133" s="43">
        <v>57.5</v>
      </c>
      <c r="K133" s="44">
        <v>1</v>
      </c>
      <c r="L133" s="43"/>
    </row>
    <row r="134" spans="1:12" ht="30">
      <c r="A134" s="14"/>
      <c r="B134" s="15"/>
      <c r="C134" s="11"/>
      <c r="D134" s="7" t="s">
        <v>31</v>
      </c>
      <c r="E134" s="54" t="s">
        <v>56</v>
      </c>
      <c r="F134" s="43">
        <v>40</v>
      </c>
      <c r="G134" s="43">
        <v>1.8</v>
      </c>
      <c r="H134" s="43">
        <v>1</v>
      </c>
      <c r="I134" s="43">
        <v>11.5</v>
      </c>
      <c r="J134" s="43">
        <v>52</v>
      </c>
      <c r="K134" s="44">
        <v>5</v>
      </c>
      <c r="L134" s="43"/>
    </row>
    <row r="135" spans="1:12" ht="15">
      <c r="A135" s="14"/>
      <c r="B135" s="15"/>
      <c r="C135" s="11"/>
      <c r="D135" s="6"/>
      <c r="E135" s="57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760</v>
      </c>
      <c r="G137" s="19">
        <f t="shared" ref="G137:J137" si="64">SUM(G128:G136)</f>
        <v>23.700000000000003</v>
      </c>
      <c r="H137" s="19">
        <f t="shared" si="64"/>
        <v>24.8</v>
      </c>
      <c r="I137" s="19">
        <f t="shared" si="64"/>
        <v>101.80000000000001</v>
      </c>
      <c r="J137" s="19">
        <f t="shared" si="64"/>
        <v>735.19999999999993</v>
      </c>
      <c r="K137" s="25"/>
      <c r="L137" s="19">
        <f t="shared" ref="L137" si="65">SUM(L128:L136)</f>
        <v>152.38999999999999</v>
      </c>
    </row>
    <row r="138" spans="1:12" ht="15.75" thickBot="1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1265</v>
      </c>
      <c r="G138" s="32">
        <f t="shared" ref="G138" si="66">G127+G137</f>
        <v>42.7</v>
      </c>
      <c r="H138" s="32">
        <f t="shared" ref="H138" si="67">H127+H137</f>
        <v>43.8</v>
      </c>
      <c r="I138" s="32">
        <f t="shared" ref="I138" si="68">I127+I137</f>
        <v>182.8</v>
      </c>
      <c r="J138" s="32">
        <f t="shared" ref="J138" si="69">J127+J137</f>
        <v>1304.1999999999998</v>
      </c>
      <c r="K138" s="32"/>
      <c r="L138" s="32">
        <f t="shared" ref="L138" si="70">L127+L137</f>
        <v>254.01999999999998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53" t="s">
        <v>71</v>
      </c>
      <c r="F139" s="40">
        <v>150</v>
      </c>
      <c r="G139" s="40">
        <v>8.6</v>
      </c>
      <c r="H139" s="40">
        <v>6</v>
      </c>
      <c r="I139" s="40">
        <v>30.1</v>
      </c>
      <c r="J139" s="40">
        <v>199</v>
      </c>
      <c r="K139" s="41">
        <v>204</v>
      </c>
      <c r="L139" s="40">
        <v>101.63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54" t="s">
        <v>57</v>
      </c>
      <c r="F141" s="43">
        <v>200</v>
      </c>
      <c r="G141" s="43">
        <v>0.5</v>
      </c>
      <c r="H141" s="43">
        <v>0.5</v>
      </c>
      <c r="I141" s="43">
        <v>15</v>
      </c>
      <c r="J141" s="43">
        <v>88.1</v>
      </c>
      <c r="K141" s="44">
        <v>393</v>
      </c>
      <c r="L141" s="43"/>
    </row>
    <row r="142" spans="1:12" ht="15.75" customHeight="1">
      <c r="A142" s="23"/>
      <c r="B142" s="15"/>
      <c r="C142" s="11"/>
      <c r="D142" s="7" t="s">
        <v>22</v>
      </c>
      <c r="E142" s="54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48</v>
      </c>
      <c r="E143" s="56" t="s">
        <v>114</v>
      </c>
      <c r="F143" s="43">
        <v>210</v>
      </c>
      <c r="G143" s="43">
        <v>6.3</v>
      </c>
      <c r="H143" s="43">
        <v>5.2</v>
      </c>
      <c r="I143" s="43">
        <v>22</v>
      </c>
      <c r="J143" s="43">
        <v>160.6</v>
      </c>
      <c r="K143" s="44">
        <v>435</v>
      </c>
      <c r="L143" s="43"/>
    </row>
    <row r="144" spans="1:12" ht="15">
      <c r="A144" s="23"/>
      <c r="B144" s="15"/>
      <c r="C144" s="11"/>
      <c r="D144" s="6" t="s">
        <v>41</v>
      </c>
      <c r="E144" s="54" t="s">
        <v>72</v>
      </c>
      <c r="F144" s="43">
        <v>30</v>
      </c>
      <c r="G144" s="43">
        <v>3.8</v>
      </c>
      <c r="H144" s="43">
        <v>7.7</v>
      </c>
      <c r="I144" s="43">
        <v>12.9</v>
      </c>
      <c r="J144" s="43" t="s">
        <v>113</v>
      </c>
      <c r="K144" s="44">
        <v>3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590</v>
      </c>
      <c r="G146" s="19">
        <f t="shared" ref="G146:I146" si="71">SUM(G139:G145)</f>
        <v>19.2</v>
      </c>
      <c r="H146" s="19">
        <f t="shared" si="71"/>
        <v>19.399999999999999</v>
      </c>
      <c r="I146" s="19">
        <f t="shared" si="71"/>
        <v>80</v>
      </c>
      <c r="J146" s="19">
        <v>587</v>
      </c>
      <c r="K146" s="25"/>
      <c r="L146" s="19">
        <f>SUM(L139:L145)</f>
        <v>101.63</v>
      </c>
    </row>
    <row r="147" spans="1:12" ht="15">
      <c r="A147" s="26">
        <f>A139</f>
        <v>2</v>
      </c>
      <c r="B147" s="13">
        <v>3</v>
      </c>
      <c r="C147" s="10" t="s">
        <v>24</v>
      </c>
      <c r="D147" s="7" t="s">
        <v>25</v>
      </c>
      <c r="E147" s="56" t="s">
        <v>127</v>
      </c>
      <c r="F147" s="43">
        <v>60</v>
      </c>
      <c r="G147" s="43">
        <v>0.5</v>
      </c>
      <c r="H147" s="43">
        <v>0.1</v>
      </c>
      <c r="I147" s="43">
        <v>2</v>
      </c>
      <c r="J147" s="43">
        <v>9</v>
      </c>
      <c r="K147" s="44">
        <v>11</v>
      </c>
      <c r="L147" s="43">
        <v>152.38999999999999</v>
      </c>
    </row>
    <row r="148" spans="1:12" ht="30">
      <c r="A148" s="23"/>
      <c r="B148" s="15"/>
      <c r="C148" s="11"/>
      <c r="D148" s="7" t="s">
        <v>26</v>
      </c>
      <c r="E148" s="54" t="s">
        <v>73</v>
      </c>
      <c r="F148" s="43">
        <v>215</v>
      </c>
      <c r="G148" s="43">
        <v>3.5</v>
      </c>
      <c r="H148" s="43">
        <v>8.4</v>
      </c>
      <c r="I148" s="43">
        <v>10.5</v>
      </c>
      <c r="J148" s="43">
        <v>133.6</v>
      </c>
      <c r="K148" s="44">
        <v>76</v>
      </c>
      <c r="L148" s="43"/>
    </row>
    <row r="149" spans="1:12" ht="15">
      <c r="A149" s="23"/>
      <c r="B149" s="15"/>
      <c r="C149" s="11"/>
      <c r="D149" s="7" t="s">
        <v>27</v>
      </c>
      <c r="E149" s="54" t="s">
        <v>115</v>
      </c>
      <c r="F149" s="43">
        <v>120</v>
      </c>
      <c r="G149" s="43">
        <v>10.1</v>
      </c>
      <c r="H149" s="43">
        <v>6.8</v>
      </c>
      <c r="I149" s="43">
        <v>19.899999999999999</v>
      </c>
      <c r="J149" s="43">
        <v>188.7</v>
      </c>
      <c r="K149" s="44">
        <v>231</v>
      </c>
      <c r="L149" s="43"/>
    </row>
    <row r="150" spans="1:12" ht="15">
      <c r="A150" s="23"/>
      <c r="B150" s="15"/>
      <c r="C150" s="11"/>
      <c r="D150" s="7" t="s">
        <v>28</v>
      </c>
      <c r="E150" s="54" t="s">
        <v>74</v>
      </c>
      <c r="F150" s="43">
        <v>150</v>
      </c>
      <c r="G150" s="43">
        <v>3.4</v>
      </c>
      <c r="H150" s="43">
        <v>5.3</v>
      </c>
      <c r="I150" s="43">
        <v>21.7</v>
      </c>
      <c r="J150" s="43">
        <v>147.6</v>
      </c>
      <c r="K150" s="44">
        <v>335</v>
      </c>
      <c r="L150" s="43"/>
    </row>
    <row r="151" spans="1:12" ht="15">
      <c r="A151" s="23"/>
      <c r="B151" s="15"/>
      <c r="C151" s="11"/>
      <c r="D151" s="7" t="s">
        <v>29</v>
      </c>
      <c r="E151" s="54" t="s">
        <v>46</v>
      </c>
      <c r="F151" s="43">
        <v>200</v>
      </c>
      <c r="G151" s="43">
        <v>1</v>
      </c>
      <c r="H151" s="43">
        <v>0.3</v>
      </c>
      <c r="I151" s="43">
        <v>20</v>
      </c>
      <c r="J151" s="43">
        <v>86.5</v>
      </c>
      <c r="K151" s="44">
        <v>442</v>
      </c>
      <c r="L151" s="43"/>
    </row>
    <row r="152" spans="1:12" ht="15">
      <c r="A152" s="23"/>
      <c r="B152" s="15"/>
      <c r="C152" s="11"/>
      <c r="D152" s="7" t="s">
        <v>30</v>
      </c>
      <c r="E152" s="54" t="s">
        <v>55</v>
      </c>
      <c r="F152" s="43">
        <v>40</v>
      </c>
      <c r="G152" s="43">
        <v>3.2</v>
      </c>
      <c r="H152" s="43">
        <v>2</v>
      </c>
      <c r="I152" s="43">
        <v>20.5</v>
      </c>
      <c r="J152" s="43">
        <v>114</v>
      </c>
      <c r="K152" s="44">
        <v>4</v>
      </c>
      <c r="L152" s="43"/>
    </row>
    <row r="153" spans="1:12" ht="30">
      <c r="A153" s="23"/>
      <c r="B153" s="15"/>
      <c r="C153" s="11"/>
      <c r="D153" s="7" t="s">
        <v>31</v>
      </c>
      <c r="E153" s="54" t="s">
        <v>56</v>
      </c>
      <c r="F153" s="43">
        <v>40</v>
      </c>
      <c r="G153" s="43">
        <v>1.8</v>
      </c>
      <c r="H153" s="43">
        <v>1</v>
      </c>
      <c r="I153" s="43">
        <v>11.5</v>
      </c>
      <c r="J153" s="43">
        <v>52</v>
      </c>
      <c r="K153" s="44">
        <v>5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825</v>
      </c>
      <c r="G156" s="19">
        <f t="shared" ref="G156:J156" si="72">SUM(G147:G155)</f>
        <v>23.5</v>
      </c>
      <c r="H156" s="19">
        <f t="shared" si="72"/>
        <v>23.900000000000002</v>
      </c>
      <c r="I156" s="19">
        <f t="shared" si="72"/>
        <v>106.1</v>
      </c>
      <c r="J156" s="19">
        <f t="shared" si="72"/>
        <v>731.4</v>
      </c>
      <c r="K156" s="25"/>
      <c r="L156" s="19">
        <f t="shared" ref="L156" si="73">SUM(L147:L155)</f>
        <v>152.38999999999999</v>
      </c>
    </row>
    <row r="157" spans="1:12" ht="15.75" thickBot="1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1415</v>
      </c>
      <c r="G157" s="32">
        <f t="shared" ref="G157" si="74">G146+G156</f>
        <v>42.7</v>
      </c>
      <c r="H157" s="32">
        <f t="shared" ref="H157" si="75">H146+H156</f>
        <v>43.3</v>
      </c>
      <c r="I157" s="32">
        <f t="shared" ref="I157" si="76">I146+I156</f>
        <v>186.1</v>
      </c>
      <c r="J157" s="32">
        <f t="shared" ref="J157:L157" si="77">J146+J156</f>
        <v>1318.4</v>
      </c>
      <c r="K157" s="32"/>
      <c r="L157" s="32">
        <f t="shared" si="77"/>
        <v>254.01999999999998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53" t="s">
        <v>116</v>
      </c>
      <c r="F158" s="40">
        <v>160</v>
      </c>
      <c r="G158" s="40">
        <v>15.1</v>
      </c>
      <c r="H158" s="40">
        <v>17</v>
      </c>
      <c r="I158" s="40">
        <v>33.700000000000003</v>
      </c>
      <c r="J158" s="40">
        <v>339.7</v>
      </c>
      <c r="K158" s="41">
        <v>189</v>
      </c>
      <c r="L158" s="40">
        <v>101.63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54" t="s">
        <v>117</v>
      </c>
      <c r="F160" s="43">
        <v>200</v>
      </c>
      <c r="G160" s="43">
        <v>0.3</v>
      </c>
      <c r="H160" s="43">
        <v>0</v>
      </c>
      <c r="I160" s="43">
        <v>8.3000000000000007</v>
      </c>
      <c r="J160" s="43">
        <v>34</v>
      </c>
      <c r="K160" s="44">
        <v>266</v>
      </c>
      <c r="L160" s="43"/>
    </row>
    <row r="161" spans="1:12" ht="15">
      <c r="A161" s="23"/>
      <c r="B161" s="15"/>
      <c r="C161" s="11"/>
      <c r="D161" s="7" t="s">
        <v>22</v>
      </c>
      <c r="E161" s="54" t="s">
        <v>55</v>
      </c>
      <c r="F161" s="43">
        <v>20</v>
      </c>
      <c r="G161" s="43">
        <v>1.6</v>
      </c>
      <c r="H161" s="43">
        <v>1</v>
      </c>
      <c r="I161" s="43">
        <v>10.4</v>
      </c>
      <c r="J161" s="43">
        <v>57.5</v>
      </c>
      <c r="K161" s="44">
        <v>1</v>
      </c>
      <c r="L161" s="43"/>
    </row>
    <row r="162" spans="1:12" ht="15">
      <c r="A162" s="23"/>
      <c r="B162" s="15"/>
      <c r="C162" s="11"/>
      <c r="D162" s="7" t="s">
        <v>23</v>
      </c>
      <c r="E162" s="54" t="s">
        <v>118</v>
      </c>
      <c r="F162" s="43">
        <v>100</v>
      </c>
      <c r="G162" s="43">
        <v>0.4</v>
      </c>
      <c r="H162" s="43">
        <v>0.4</v>
      </c>
      <c r="I162" s="43">
        <v>10</v>
      </c>
      <c r="J162" s="43">
        <v>47</v>
      </c>
      <c r="K162" s="44">
        <v>368</v>
      </c>
      <c r="L162" s="43"/>
    </row>
    <row r="163" spans="1:12" ht="15">
      <c r="A163" s="23"/>
      <c r="B163" s="15"/>
      <c r="C163" s="11"/>
      <c r="D163" s="6" t="s">
        <v>41</v>
      </c>
      <c r="E163" s="54" t="s">
        <v>75</v>
      </c>
      <c r="F163" s="43">
        <v>30</v>
      </c>
      <c r="G163" s="43">
        <v>1.5</v>
      </c>
      <c r="H163" s="43">
        <v>0.5</v>
      </c>
      <c r="I163" s="43">
        <v>17.600000000000001</v>
      </c>
      <c r="J163" s="43">
        <v>80.8</v>
      </c>
      <c r="K163" s="44">
        <v>2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510</v>
      </c>
      <c r="G165" s="19">
        <f>SUM(G158:G164)</f>
        <v>18.899999999999999</v>
      </c>
      <c r="H165" s="19">
        <f>SUM(H158:H164)</f>
        <v>18.899999999999999</v>
      </c>
      <c r="I165" s="19">
        <f>SUM(I158:I164)</f>
        <v>80</v>
      </c>
      <c r="J165" s="19">
        <f>SUM(J158:J164)</f>
        <v>559</v>
      </c>
      <c r="K165" s="25"/>
      <c r="L165" s="19">
        <f t="shared" ref="L165" si="78">SUM(L158:L164)</f>
        <v>101.63</v>
      </c>
    </row>
    <row r="166" spans="1:12" ht="15">
      <c r="A166" s="26">
        <f>A158</f>
        <v>2</v>
      </c>
      <c r="B166" s="13">
        <v>4</v>
      </c>
      <c r="C166" s="10" t="s">
        <v>24</v>
      </c>
      <c r="D166" s="7" t="s">
        <v>25</v>
      </c>
      <c r="E166" s="56" t="s">
        <v>125</v>
      </c>
      <c r="F166" s="43">
        <v>60</v>
      </c>
      <c r="G166" s="43">
        <v>0.6</v>
      </c>
      <c r="H166" s="43">
        <v>3.3</v>
      </c>
      <c r="I166" s="43">
        <v>6.2</v>
      </c>
      <c r="J166" s="43">
        <v>57.1</v>
      </c>
      <c r="K166" s="44">
        <v>30</v>
      </c>
      <c r="L166" s="43">
        <v>152.38999999999999</v>
      </c>
    </row>
    <row r="167" spans="1:12" ht="15">
      <c r="A167" s="23"/>
      <c r="B167" s="15"/>
      <c r="C167" s="11"/>
      <c r="D167" s="7" t="s">
        <v>26</v>
      </c>
      <c r="E167" s="54" t="s">
        <v>119</v>
      </c>
      <c r="F167" s="43">
        <v>200</v>
      </c>
      <c r="G167" s="43">
        <v>3.4</v>
      </c>
      <c r="H167" s="43">
        <v>4</v>
      </c>
      <c r="I167" s="43">
        <v>23.2</v>
      </c>
      <c r="J167" s="43">
        <v>168.2</v>
      </c>
      <c r="K167" s="44">
        <v>92</v>
      </c>
      <c r="L167" s="43"/>
    </row>
    <row r="168" spans="1:12" ht="15">
      <c r="A168" s="23"/>
      <c r="B168" s="15"/>
      <c r="C168" s="11"/>
      <c r="D168" s="7" t="s">
        <v>27</v>
      </c>
      <c r="E168" s="54" t="s">
        <v>120</v>
      </c>
      <c r="F168" s="43">
        <v>240</v>
      </c>
      <c r="G168" s="43">
        <v>16.7</v>
      </c>
      <c r="H168" s="43">
        <v>14.6</v>
      </c>
      <c r="I168" s="43">
        <v>40.200000000000003</v>
      </c>
      <c r="J168" s="43">
        <v>357.9</v>
      </c>
      <c r="K168" s="44">
        <v>321</v>
      </c>
      <c r="L168" s="43"/>
    </row>
    <row r="169" spans="1:12" ht="15">
      <c r="A169" s="23"/>
      <c r="B169" s="15"/>
      <c r="C169" s="11"/>
      <c r="D169" s="7" t="s">
        <v>28</v>
      </c>
      <c r="E169" s="54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54" t="s">
        <v>59</v>
      </c>
      <c r="F170" s="43">
        <v>200</v>
      </c>
      <c r="G170" s="43">
        <v>0.1</v>
      </c>
      <c r="H170" s="43">
        <v>0.1</v>
      </c>
      <c r="I170" s="43">
        <v>11.5</v>
      </c>
      <c r="J170" s="43">
        <v>47.3</v>
      </c>
      <c r="K170" s="44">
        <v>44</v>
      </c>
      <c r="L170" s="43"/>
    </row>
    <row r="171" spans="1:12" ht="15">
      <c r="A171" s="23"/>
      <c r="B171" s="15"/>
      <c r="C171" s="11"/>
      <c r="D171" s="7" t="s">
        <v>30</v>
      </c>
      <c r="E171" s="54" t="s">
        <v>55</v>
      </c>
      <c r="F171" s="43">
        <v>20</v>
      </c>
      <c r="G171" s="43">
        <v>1.6</v>
      </c>
      <c r="H171" s="43">
        <v>1</v>
      </c>
      <c r="I171" s="43">
        <v>10.4</v>
      </c>
      <c r="J171" s="43">
        <v>57.5</v>
      </c>
      <c r="K171" s="44">
        <v>1</v>
      </c>
      <c r="L171" s="43"/>
    </row>
    <row r="172" spans="1:12" ht="30">
      <c r="A172" s="23"/>
      <c r="B172" s="15"/>
      <c r="C172" s="11"/>
      <c r="D172" s="7" t="s">
        <v>31</v>
      </c>
      <c r="E172" s="54" t="s">
        <v>56</v>
      </c>
      <c r="F172" s="43">
        <v>40</v>
      </c>
      <c r="G172" s="43">
        <v>1.8</v>
      </c>
      <c r="H172" s="43">
        <v>1</v>
      </c>
      <c r="I172" s="43">
        <v>11.5</v>
      </c>
      <c r="J172" s="43">
        <v>52</v>
      </c>
      <c r="K172" s="44">
        <v>5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760</v>
      </c>
      <c r="G175" s="19">
        <f t="shared" ref="G175:J175" si="79">SUM(G166:G174)</f>
        <v>24.200000000000003</v>
      </c>
      <c r="H175" s="19">
        <f t="shared" si="79"/>
        <v>24</v>
      </c>
      <c r="I175" s="19">
        <f t="shared" si="79"/>
        <v>103</v>
      </c>
      <c r="J175" s="19">
        <f t="shared" si="79"/>
        <v>739.99999999999989</v>
      </c>
      <c r="K175" s="25"/>
      <c r="L175" s="19">
        <f t="shared" ref="L175" si="80">SUM(L166:L174)</f>
        <v>152.38999999999999</v>
      </c>
    </row>
    <row r="176" spans="1:12" ht="15.75" thickBot="1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1270</v>
      </c>
      <c r="G176" s="32">
        <f t="shared" ref="G176" si="81">G165+G175</f>
        <v>43.1</v>
      </c>
      <c r="H176" s="32">
        <f t="shared" ref="H176" si="82">H165+H175</f>
        <v>42.9</v>
      </c>
      <c r="I176" s="32">
        <f t="shared" ref="I176" si="83">I165+I175</f>
        <v>183</v>
      </c>
      <c r="J176" s="32">
        <f t="shared" ref="J176:L176" si="84">J165+J175</f>
        <v>1299</v>
      </c>
      <c r="K176" s="32"/>
      <c r="L176" s="32">
        <f t="shared" si="84"/>
        <v>254.01999999999998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53" t="s">
        <v>54</v>
      </c>
      <c r="F177" s="40">
        <v>150</v>
      </c>
      <c r="G177" s="40">
        <v>4.8</v>
      </c>
      <c r="H177" s="40">
        <v>6.4</v>
      </c>
      <c r="I177" s="40">
        <v>31.8</v>
      </c>
      <c r="J177" s="40">
        <v>207.2</v>
      </c>
      <c r="K177" s="41">
        <v>89</v>
      </c>
      <c r="L177" s="40">
        <v>101.63</v>
      </c>
    </row>
    <row r="178" spans="1:12" ht="15">
      <c r="A178" s="23"/>
      <c r="B178" s="15"/>
      <c r="C178" s="11"/>
      <c r="D178" s="7" t="s">
        <v>21</v>
      </c>
      <c r="E178" s="54" t="s">
        <v>40</v>
      </c>
      <c r="F178" s="43">
        <v>200</v>
      </c>
      <c r="G178" s="43">
        <v>6.5</v>
      </c>
      <c r="H178" s="43">
        <v>3.5</v>
      </c>
      <c r="I178" s="43">
        <v>18.899999999999999</v>
      </c>
      <c r="J178" s="43">
        <v>112</v>
      </c>
      <c r="K178" s="44">
        <v>396</v>
      </c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6" t="s">
        <v>48</v>
      </c>
      <c r="E180" s="42" t="s">
        <v>122</v>
      </c>
      <c r="F180" s="43">
        <v>210</v>
      </c>
      <c r="G180" s="43">
        <v>6.3</v>
      </c>
      <c r="H180" s="43">
        <v>5.2</v>
      </c>
      <c r="I180" s="43">
        <v>22</v>
      </c>
      <c r="J180" s="43">
        <v>160.6</v>
      </c>
      <c r="K180" s="44">
        <v>435</v>
      </c>
      <c r="L180" s="43"/>
    </row>
    <row r="181" spans="1:12" ht="15">
      <c r="A181" s="23"/>
      <c r="B181" s="15"/>
      <c r="C181" s="11"/>
      <c r="D181" s="6" t="s">
        <v>41</v>
      </c>
      <c r="E181" s="54" t="s">
        <v>121</v>
      </c>
      <c r="F181" s="43">
        <v>25</v>
      </c>
      <c r="G181" s="43">
        <v>1.6</v>
      </c>
      <c r="H181" s="43">
        <v>4.5999999999999996</v>
      </c>
      <c r="I181" s="43">
        <v>10.3</v>
      </c>
      <c r="J181" s="43">
        <v>90.1</v>
      </c>
      <c r="K181" s="44">
        <v>1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>
      <c r="A183" s="24"/>
      <c r="B183" s="17"/>
      <c r="C183" s="8"/>
      <c r="D183" s="18" t="s">
        <v>32</v>
      </c>
      <c r="E183" s="9"/>
      <c r="F183" s="19">
        <f>SUM(F177:F182)</f>
        <v>585</v>
      </c>
      <c r="G183" s="19">
        <f t="shared" ref="G183:J183" si="85">SUM(G177:G182)</f>
        <v>19.200000000000003</v>
      </c>
      <c r="H183" s="19">
        <f t="shared" si="85"/>
        <v>19.700000000000003</v>
      </c>
      <c r="I183" s="19">
        <f t="shared" si="85"/>
        <v>83</v>
      </c>
      <c r="J183" s="19">
        <f t="shared" si="85"/>
        <v>569.9</v>
      </c>
      <c r="K183" s="25"/>
      <c r="L183" s="19">
        <f t="shared" ref="L183" si="86">SUM(L177:L182)</f>
        <v>101.63</v>
      </c>
    </row>
    <row r="184" spans="1:12" ht="15">
      <c r="A184" s="26">
        <f>A177</f>
        <v>2</v>
      </c>
      <c r="B184" s="13">
        <v>5</v>
      </c>
      <c r="C184" s="10" t="s">
        <v>24</v>
      </c>
      <c r="D184" s="7" t="s">
        <v>25</v>
      </c>
      <c r="E184" s="56" t="s">
        <v>110</v>
      </c>
      <c r="F184" s="43">
        <v>60</v>
      </c>
      <c r="G184" s="43">
        <v>0.9</v>
      </c>
      <c r="H184" s="43">
        <v>3.2</v>
      </c>
      <c r="I184" s="43">
        <v>4.9000000000000004</v>
      </c>
      <c r="J184" s="43">
        <v>50.9</v>
      </c>
      <c r="K184" s="44">
        <v>33</v>
      </c>
      <c r="L184" s="43">
        <v>152.38999999999999</v>
      </c>
    </row>
    <row r="185" spans="1:12" ht="30">
      <c r="A185" s="23"/>
      <c r="B185" s="15"/>
      <c r="C185" s="11"/>
      <c r="D185" s="7" t="s">
        <v>26</v>
      </c>
      <c r="E185" s="54" t="s">
        <v>123</v>
      </c>
      <c r="F185" s="43">
        <v>200</v>
      </c>
      <c r="G185" s="43">
        <v>3.3</v>
      </c>
      <c r="H185" s="43">
        <v>3.1</v>
      </c>
      <c r="I185" s="43">
        <v>10.5</v>
      </c>
      <c r="J185" s="43">
        <v>96.5</v>
      </c>
      <c r="K185" s="44">
        <v>85</v>
      </c>
      <c r="L185" s="43"/>
    </row>
    <row r="186" spans="1:12" ht="15">
      <c r="A186" s="23"/>
      <c r="B186" s="15"/>
      <c r="C186" s="11"/>
      <c r="D186" s="7" t="s">
        <v>27</v>
      </c>
      <c r="E186" s="54" t="s">
        <v>124</v>
      </c>
      <c r="F186" s="43">
        <v>90</v>
      </c>
      <c r="G186" s="43">
        <v>11.5</v>
      </c>
      <c r="H186" s="43">
        <v>10.1</v>
      </c>
      <c r="I186" s="43">
        <v>25</v>
      </c>
      <c r="J186" s="43">
        <v>215</v>
      </c>
      <c r="K186" s="44">
        <v>271</v>
      </c>
      <c r="L186" s="43"/>
    </row>
    <row r="187" spans="1:12" ht="15">
      <c r="A187" s="23"/>
      <c r="B187" s="15"/>
      <c r="C187" s="11"/>
      <c r="D187" s="7" t="s">
        <v>28</v>
      </c>
      <c r="E187" s="54" t="s">
        <v>45</v>
      </c>
      <c r="F187" s="43">
        <v>150</v>
      </c>
      <c r="G187" s="43">
        <v>3.4</v>
      </c>
      <c r="H187" s="43">
        <v>5.3</v>
      </c>
      <c r="I187" s="43">
        <v>21.7</v>
      </c>
      <c r="J187" s="43">
        <v>147.6</v>
      </c>
      <c r="K187" s="44">
        <v>335</v>
      </c>
      <c r="L187" s="43"/>
    </row>
    <row r="188" spans="1:12" ht="15">
      <c r="A188" s="23"/>
      <c r="B188" s="15"/>
      <c r="C188" s="11"/>
      <c r="D188" s="7" t="s">
        <v>29</v>
      </c>
      <c r="E188" s="54" t="s">
        <v>70</v>
      </c>
      <c r="F188" s="43">
        <v>200</v>
      </c>
      <c r="G188" s="43">
        <v>1</v>
      </c>
      <c r="H188" s="43">
        <v>0.3</v>
      </c>
      <c r="I188" s="43">
        <v>20</v>
      </c>
      <c r="J188" s="43">
        <v>86.5</v>
      </c>
      <c r="K188" s="44">
        <v>442</v>
      </c>
      <c r="L188" s="43"/>
    </row>
    <row r="189" spans="1:12" ht="15">
      <c r="A189" s="23"/>
      <c r="B189" s="15"/>
      <c r="C189" s="11"/>
      <c r="D189" s="7" t="s">
        <v>30</v>
      </c>
      <c r="E189" s="54" t="s">
        <v>55</v>
      </c>
      <c r="F189" s="43">
        <v>20</v>
      </c>
      <c r="G189" s="43">
        <v>1.6</v>
      </c>
      <c r="H189" s="43">
        <v>1</v>
      </c>
      <c r="I189" s="43">
        <v>10.4</v>
      </c>
      <c r="J189" s="43">
        <v>57.5</v>
      </c>
      <c r="K189" s="44">
        <v>1</v>
      </c>
      <c r="L189" s="43"/>
    </row>
    <row r="190" spans="1:12" ht="30">
      <c r="A190" s="23"/>
      <c r="B190" s="15"/>
      <c r="C190" s="11"/>
      <c r="D190" s="7" t="s">
        <v>31</v>
      </c>
      <c r="E190" s="54" t="s">
        <v>56</v>
      </c>
      <c r="F190" s="43">
        <v>40</v>
      </c>
      <c r="G190" s="43">
        <v>1.8</v>
      </c>
      <c r="H190" s="43">
        <v>1</v>
      </c>
      <c r="I190" s="43">
        <v>11.5</v>
      </c>
      <c r="J190" s="43">
        <v>52</v>
      </c>
      <c r="K190" s="44">
        <v>5</v>
      </c>
      <c r="L190" s="43"/>
    </row>
    <row r="191" spans="1:12" ht="15">
      <c r="A191" s="23"/>
      <c r="B191" s="15"/>
      <c r="C191" s="11"/>
      <c r="D191" s="6"/>
      <c r="E191" s="57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32</v>
      </c>
      <c r="E193" s="9"/>
      <c r="F193" s="19">
        <f>SUM(F184:F192)</f>
        <v>760</v>
      </c>
      <c r="G193" s="19">
        <f t="shared" ref="G193:J193" si="87">SUM(G184:G192)</f>
        <v>23.5</v>
      </c>
      <c r="H193" s="19">
        <f t="shared" si="87"/>
        <v>24</v>
      </c>
      <c r="I193" s="19">
        <f t="shared" si="87"/>
        <v>104</v>
      </c>
      <c r="J193" s="19">
        <f t="shared" si="87"/>
        <v>706</v>
      </c>
      <c r="K193" s="25"/>
      <c r="L193" s="19">
        <f t="shared" ref="L193" si="88">SUM(L184:L192)</f>
        <v>152.38999999999999</v>
      </c>
    </row>
    <row r="194" spans="1:12" ht="15.75" thickBot="1">
      <c r="A194" s="29">
        <f>A177</f>
        <v>2</v>
      </c>
      <c r="B194" s="30">
        <f>B177</f>
        <v>5</v>
      </c>
      <c r="C194" s="69" t="s">
        <v>4</v>
      </c>
      <c r="D194" s="70"/>
      <c r="E194" s="31"/>
      <c r="F194" s="32">
        <f>F183+F193</f>
        <v>1345</v>
      </c>
      <c r="G194" s="32">
        <f t="shared" ref="G194" si="89">G183+G193</f>
        <v>42.7</v>
      </c>
      <c r="H194" s="32">
        <f t="shared" ref="H194" si="90">H183+H193</f>
        <v>43.7</v>
      </c>
      <c r="I194" s="32">
        <f t="shared" ref="I194" si="91">I183+I193</f>
        <v>187</v>
      </c>
      <c r="J194" s="32">
        <f t="shared" ref="J194:L194" si="92">J183+J193</f>
        <v>1275.9000000000001</v>
      </c>
      <c r="K194" s="32"/>
      <c r="L194" s="32">
        <f t="shared" si="92"/>
        <v>254.01999999999998</v>
      </c>
    </row>
    <row r="195" spans="1:12" ht="13.5" thickBot="1">
      <c r="A195" s="27"/>
      <c r="B195" s="28"/>
      <c r="C195" s="71" t="s">
        <v>5</v>
      </c>
      <c r="D195" s="71"/>
      <c r="E195" s="71"/>
      <c r="F195" s="34">
        <f>(F24+F43+F62+F81+F100+F119+F138+F157+F176+F194)/(IF(F24=0,0,1)+IF(F43=0,0,1)+IF(F62=0,0,1)+IF(F81=0,0,1)+IF(F100=0,0,1)+IF(F119=0,0,1)+IF(F138=0,0,1)+IF(F157=0,0,1)+IF(F176=0,0,1)+IF(F194=0,0,1))</f>
        <v>1343.5</v>
      </c>
      <c r="G195" s="34">
        <f>(G24+G43+G62+G81+G100+G119+G138+G157+G176+G194)/(IF(G24=0,0,1)+IF(G43=0,0,1)+IF(G62=0,0,1)+IF(G81=0,0,1)+IF(G100=0,0,1)+IF(G119=0,0,1)+IF(G138=0,0,1)+IF(G157=0,0,1)+IF(G176=0,0,1)+IF(G194=0,0,1))</f>
        <v>42.61</v>
      </c>
      <c r="H195" s="34">
        <f>(H24+H43+H62+H81+H100+H119+H138+H157+H176+H194)/(IF(H24=0,0,1)+IF(H43=0,0,1)+IF(H62=0,0,1)+IF(H81=0,0,1)+IF(H100=0,0,1)+IF(H119=0,0,1)+IF(H138=0,0,1)+IF(H157=0,0,1)+IF(H176=0,0,1)+IF(H194=0,0,1))</f>
        <v>43.62</v>
      </c>
      <c r="I195" s="34">
        <f>(I24+I43+I62+I81+I100+I119+I138+I157+I176+I194)/(IF(I24=0,0,1)+IF(I43=0,0,1)+IF(I62=0,0,1)+IF(I81=0,0,1)+IF(I100=0,0,1)+IF(I119=0,0,1)+IF(I138=0,0,1)+IF(I157=0,0,1)+IF(I176=0,0,1)+IF(I194=0,0,1))</f>
        <v>184.17000000000002</v>
      </c>
      <c r="J195" s="34">
        <f>(J24+J43+J62+J81+J100+J119+J138+J157+J176+J194)/(IF(J24=0,0,1)+IF(J43=0,0,1)+IF(J62=0,0,1)+IF(J81=0,0,1)+IF(J100=0,0,1)+IF(J119=0,0,1)+IF(J138=0,0,1)+IF(J157=0,0,1)+IF(J176=0,0,1)+IF(J194=0,0,1))</f>
        <v>1289.2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254.01999999999998</v>
      </c>
    </row>
  </sheetData>
  <mergeCells count="14"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2024-11-22T08:50:15Z</cp:lastPrinted>
  <dcterms:created xsi:type="dcterms:W3CDTF">2022-05-16T14:23:56Z</dcterms:created>
  <dcterms:modified xsi:type="dcterms:W3CDTF">2025-03-24T09:13:09Z</dcterms:modified>
</cp:coreProperties>
</file>